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_DESK\Питание\"/>
    </mc:Choice>
  </mc:AlternateContent>
  <bookViews>
    <workbookView xWindow="0" yWindow="0" windowWidth="21600" windowHeight="9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376" i="1" l="1"/>
  <c r="J376" i="1"/>
  <c r="I376" i="1"/>
  <c r="H376" i="1"/>
  <c r="G376" i="1"/>
  <c r="F376" i="1"/>
  <c r="B367" i="1"/>
  <c r="A367" i="1"/>
  <c r="L366" i="1"/>
  <c r="J366" i="1"/>
  <c r="I366" i="1"/>
  <c r="H366" i="1"/>
  <c r="G366" i="1"/>
  <c r="F366" i="1"/>
  <c r="L358" i="1"/>
  <c r="J358" i="1"/>
  <c r="I358" i="1"/>
  <c r="H358" i="1"/>
  <c r="G358" i="1"/>
  <c r="F358" i="1"/>
  <c r="B349" i="1"/>
  <c r="A349" i="1"/>
  <c r="L348" i="1"/>
  <c r="J348" i="1"/>
  <c r="I348" i="1"/>
  <c r="H348" i="1"/>
  <c r="G348" i="1"/>
  <c r="F348" i="1"/>
  <c r="L340" i="1"/>
  <c r="J340" i="1"/>
  <c r="I340" i="1"/>
  <c r="H340" i="1"/>
  <c r="G340" i="1"/>
  <c r="F340" i="1"/>
  <c r="B331" i="1"/>
  <c r="A331" i="1"/>
  <c r="L330" i="1"/>
  <c r="J330" i="1"/>
  <c r="I330" i="1"/>
  <c r="H330" i="1"/>
  <c r="G330" i="1"/>
  <c r="F330" i="1"/>
  <c r="L322" i="1"/>
  <c r="J322" i="1"/>
  <c r="I322" i="1"/>
  <c r="H322" i="1"/>
  <c r="G322" i="1"/>
  <c r="F322" i="1"/>
  <c r="B313" i="1"/>
  <c r="A313" i="1"/>
  <c r="L312" i="1"/>
  <c r="J312" i="1"/>
  <c r="I312" i="1"/>
  <c r="H312" i="1"/>
  <c r="G312" i="1"/>
  <c r="F312" i="1"/>
  <c r="L304" i="1"/>
  <c r="J304" i="1"/>
  <c r="I304" i="1"/>
  <c r="H304" i="1"/>
  <c r="G304" i="1"/>
  <c r="F304" i="1"/>
  <c r="B295" i="1"/>
  <c r="A295" i="1"/>
  <c r="L294" i="1"/>
  <c r="J294" i="1"/>
  <c r="I294" i="1"/>
  <c r="H294" i="1"/>
  <c r="G294" i="1"/>
  <c r="F294" i="1"/>
  <c r="L286" i="1"/>
  <c r="J286" i="1"/>
  <c r="I286" i="1"/>
  <c r="H286" i="1"/>
  <c r="G286" i="1"/>
  <c r="F286" i="1"/>
  <c r="B277" i="1"/>
  <c r="A277" i="1"/>
  <c r="L276" i="1"/>
  <c r="J276" i="1"/>
  <c r="I276" i="1"/>
  <c r="H276" i="1"/>
  <c r="G276" i="1"/>
  <c r="F276" i="1"/>
  <c r="L268" i="1"/>
  <c r="J268" i="1"/>
  <c r="I268" i="1"/>
  <c r="H268" i="1"/>
  <c r="G268" i="1"/>
  <c r="F268" i="1"/>
  <c r="B259" i="1"/>
  <c r="A259" i="1"/>
  <c r="L258" i="1"/>
  <c r="J258" i="1"/>
  <c r="I258" i="1"/>
  <c r="H258" i="1"/>
  <c r="G258" i="1"/>
  <c r="F258" i="1"/>
  <c r="L250" i="1"/>
  <c r="J250" i="1"/>
  <c r="I250" i="1"/>
  <c r="H250" i="1"/>
  <c r="G250" i="1"/>
  <c r="F250" i="1"/>
  <c r="B241" i="1"/>
  <c r="A241" i="1"/>
  <c r="L240" i="1"/>
  <c r="J240" i="1"/>
  <c r="I240" i="1"/>
  <c r="H240" i="1"/>
  <c r="G240" i="1"/>
  <c r="F240" i="1"/>
  <c r="L232" i="1"/>
  <c r="J232" i="1"/>
  <c r="I232" i="1"/>
  <c r="H232" i="1"/>
  <c r="G232" i="1"/>
  <c r="F232" i="1"/>
  <c r="B223" i="1"/>
  <c r="A223" i="1"/>
  <c r="L222" i="1"/>
  <c r="J222" i="1"/>
  <c r="I222" i="1"/>
  <c r="H222" i="1"/>
  <c r="G222" i="1"/>
  <c r="F222" i="1"/>
  <c r="L214" i="1"/>
  <c r="J214" i="1"/>
  <c r="I214" i="1"/>
  <c r="H214" i="1"/>
  <c r="G214" i="1"/>
  <c r="F214" i="1"/>
  <c r="B205" i="1"/>
  <c r="A205" i="1"/>
  <c r="L204" i="1"/>
  <c r="J204" i="1"/>
  <c r="I204" i="1"/>
  <c r="H204" i="1"/>
  <c r="G204" i="1"/>
  <c r="F204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G13" i="1"/>
  <c r="G24" i="1" s="1"/>
  <c r="G196" i="1" s="1"/>
  <c r="F13" i="1"/>
  <c r="F24" i="1" s="1"/>
  <c r="F196" i="1" s="1"/>
  <c r="J196" i="1" l="1"/>
  <c r="H196" i="1"/>
</calcChain>
</file>

<file path=xl/sharedStrings.xml><?xml version="1.0" encoding="utf-8"?>
<sst xmlns="http://schemas.openxmlformats.org/spreadsheetml/2006/main" count="425" uniqueCount="76">
  <si>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</si>
  <si>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</si>
  <si>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</si>
  <si>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</si>
  <si>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</si>
  <si>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</si>
  <si>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</si>
  <si>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</si>
  <si>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</si>
  <si>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</si>
  <si>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</si>
  <si>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</si>
  <si>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</si>
  <si>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</si>
  <si>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</si>
  <si>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</si>
  <si>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</si>
  <si>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</si>
  <si>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</si>
  <si>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</si>
  <si>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</si>
  <si>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</si>
  <si>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</si>
  <si>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</si>
  <si>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</si>
  <si>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</si>
  <si>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</si>
  <si>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</si>
  <si>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</si>
  <si>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</si>
  <si>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</si>
  <si>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</si>
  <si>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</si>
  <si>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</si>
  <si>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</si>
  <si>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</si>
  <si>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</si>
  <si>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</si>
  <si>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</si>
  <si>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</si>
  <si>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Доброва Л.В.</t>
  </si>
  <si>
    <t>Запеканка творожная со сгущеным молоком</t>
  </si>
  <si>
    <t>Пшеничный</t>
  </si>
  <si>
    <t>Чай с сахаром</t>
  </si>
  <si>
    <t>Каша рисовая молочная с маслом</t>
  </si>
  <si>
    <t>Сыр порционно</t>
  </si>
  <si>
    <t>Какао с молоком</t>
  </si>
  <si>
    <t>Вермишель отварная</t>
  </si>
  <si>
    <t>Сосиска отварная</t>
  </si>
  <si>
    <t>Чай с сахаром и лимоном</t>
  </si>
  <si>
    <t>Холодная закуска (овощи)</t>
  </si>
  <si>
    <t>Картофельное пюре</t>
  </si>
  <si>
    <t>Мясной пудинг</t>
  </si>
  <si>
    <t>Компот</t>
  </si>
  <si>
    <t>Рис отварной</t>
  </si>
  <si>
    <t>Гуляш из куриного филе</t>
  </si>
  <si>
    <t>Каша пшенная молочная с маслом</t>
  </si>
  <si>
    <t>Кофейный напиток</t>
  </si>
  <si>
    <t>Котлета рубленая из мяса птицы</t>
  </si>
  <si>
    <t>Макаронные изделия, запеченные с яйцом</t>
  </si>
  <si>
    <t>Каша гречневая молочная</t>
  </si>
  <si>
    <t>Колбаса отварная</t>
  </si>
  <si>
    <t>Кисель</t>
  </si>
  <si>
    <t>Котлета мясная</t>
  </si>
  <si>
    <t>Каша манная с маслом</t>
  </si>
  <si>
    <t>Яйцо вареное</t>
  </si>
  <si>
    <t>Булка "Домашняя"</t>
  </si>
  <si>
    <t>Блины со сгущеным молоком</t>
  </si>
  <si>
    <t>Рожки отварные</t>
  </si>
  <si>
    <t>Гуляш из мяса свинины</t>
  </si>
  <si>
    <t>Рыба припущенная</t>
  </si>
  <si>
    <t>Каша геркулесовая молочная с маслом</t>
  </si>
  <si>
    <t>Каша гречневая рассыпчатая</t>
  </si>
  <si>
    <t>Омлет с маслом</t>
  </si>
  <si>
    <t>Плов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</si>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</sst>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7"/>
  <sheetViews>
    <sheetView tabSelected="1" workbookViewId="0">
      <pane xSplit="4" ySplit="5" topLeftCell="E357" activePane="bottomRight" state="frozen"/>
      <selection pane="topRight" activeCell="E1" sqref="E1"/>
      <selection pane="bottomLeft" activeCell="A6" sqref="A6"/>
      <selection pane="bottomRight" activeCell="E218" sqref="E2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/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170</v>
      </c>
      <c r="G6" s="40">
        <v>19.399999999999999</v>
      </c>
      <c r="H6" s="40">
        <v>21.9</v>
      </c>
      <c r="I6" s="40">
        <v>40.74</v>
      </c>
      <c r="J6" s="40">
        <v>405</v>
      </c>
      <c r="K6" s="41">
        <v>222</v>
      </c>
      <c r="L6" s="40">
        <v>54.06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>
        <v>2.8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2.37</v>
      </c>
      <c r="H9" s="43">
        <v>0.4</v>
      </c>
      <c r="I9" s="43">
        <v>25.76</v>
      </c>
      <c r="J9" s="43">
        <v>70</v>
      </c>
      <c r="K9" s="44"/>
      <c r="L9" s="43">
        <v>4.5</v>
      </c>
    </row>
    <row r="10" spans="1:12" ht="15" x14ac:dyDescent="0.25">
      <c r="A10" s="23"/>
      <c r="B10" s="15"/>
      <c r="C10" s="11"/>
      <c r="D10" s="7" t="s">
        <v>24</v>
      </c>
      <c r="E10" s="42" t="s">
        <v>75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32</v>
      </c>
      <c r="K10" s="44">
        <v>338</v>
      </c>
      <c r="L10" s="43">
        <v>16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22.24</v>
      </c>
      <c r="H13" s="19">
        <f t="shared" si="0"/>
        <v>22.719999999999995</v>
      </c>
      <c r="I13" s="19">
        <f t="shared" si="0"/>
        <v>91.3</v>
      </c>
      <c r="J13" s="19">
        <f t="shared" si="0"/>
        <v>567</v>
      </c>
      <c r="K13" s="25"/>
      <c r="L13" s="19">
        <f t="shared" ref="L13" si="1">SUM(L6:L12)</f>
        <v>77.36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500</v>
      </c>
      <c r="G24" s="32">
        <f t="shared" ref="G24:J24" si="4">G13+G23</f>
        <v>22.24</v>
      </c>
      <c r="H24" s="32">
        <f t="shared" si="4"/>
        <v>22.719999999999995</v>
      </c>
      <c r="I24" s="32">
        <f t="shared" si="4"/>
        <v>91.3</v>
      </c>
      <c r="J24" s="32">
        <f t="shared" si="4"/>
        <v>567</v>
      </c>
      <c r="K24" s="32"/>
      <c r="L24" s="32">
        <f t="shared" ref="L24" si="5">L13+L23</f>
        <v>77.36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200</v>
      </c>
      <c r="G25" s="40">
        <v>7.1</v>
      </c>
      <c r="H25" s="40">
        <v>10.72</v>
      </c>
      <c r="I25" s="40">
        <v>29.42</v>
      </c>
      <c r="J25" s="40">
        <v>251</v>
      </c>
      <c r="K25" s="41">
        <v>182</v>
      </c>
      <c r="L25" s="40">
        <v>22.66</v>
      </c>
    </row>
    <row r="26" spans="1:12" ht="15" x14ac:dyDescent="0.25">
      <c r="A26" s="14"/>
      <c r="B26" s="15"/>
      <c r="C26" s="11"/>
      <c r="D26" s="6"/>
      <c r="E26" s="42" t="s">
        <v>45</v>
      </c>
      <c r="F26" s="43">
        <v>20</v>
      </c>
      <c r="G26" s="43">
        <v>5.21</v>
      </c>
      <c r="H26" s="43">
        <v>9.5399999999999991</v>
      </c>
      <c r="I26" s="43"/>
      <c r="J26" s="43">
        <v>43.56</v>
      </c>
      <c r="K26" s="44">
        <v>12</v>
      </c>
      <c r="L26" s="43">
        <v>16</v>
      </c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3.78</v>
      </c>
      <c r="H27" s="43">
        <v>0.67</v>
      </c>
      <c r="I27" s="43">
        <v>26</v>
      </c>
      <c r="J27" s="43">
        <v>125</v>
      </c>
      <c r="K27" s="44">
        <v>382</v>
      </c>
      <c r="L27" s="43">
        <v>17.7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2.37</v>
      </c>
      <c r="H28" s="43">
        <v>0.4</v>
      </c>
      <c r="I28" s="43">
        <v>25.76</v>
      </c>
      <c r="J28" s="43">
        <v>70</v>
      </c>
      <c r="K28" s="44"/>
      <c r="L28" s="43">
        <v>5</v>
      </c>
    </row>
    <row r="29" spans="1:12" ht="15" x14ac:dyDescent="0.25">
      <c r="A29" s="14"/>
      <c r="B29" s="15"/>
      <c r="C29" s="11"/>
      <c r="D29" s="7" t="s">
        <v>24</v>
      </c>
      <c r="E29" s="42" t="s">
        <v>75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32</v>
      </c>
      <c r="K29" s="44">
        <v>338</v>
      </c>
      <c r="L29" s="43">
        <v>16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18.86</v>
      </c>
      <c r="H32" s="19">
        <f t="shared" ref="H32" si="7">SUM(H25:H31)</f>
        <v>21.729999999999997</v>
      </c>
      <c r="I32" s="19">
        <f t="shared" ref="I32" si="8">SUM(I25:I31)</f>
        <v>90.98</v>
      </c>
      <c r="J32" s="19">
        <f t="shared" ref="J32:L32" si="9">SUM(J25:J31)</f>
        <v>521.55999999999995</v>
      </c>
      <c r="K32" s="25"/>
      <c r="L32" s="19">
        <f t="shared" si="9"/>
        <v>77.36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550</v>
      </c>
      <c r="G43" s="32">
        <f t="shared" ref="G43" si="14">G32+G42</f>
        <v>18.86</v>
      </c>
      <c r="H43" s="32">
        <f t="shared" ref="H43" si="15">H32+H42</f>
        <v>21.729999999999997</v>
      </c>
      <c r="I43" s="32">
        <f t="shared" ref="I43" si="16">I32+I42</f>
        <v>90.98</v>
      </c>
      <c r="J43" s="32">
        <f t="shared" ref="J43:L43" si="17">J32+J42</f>
        <v>521.55999999999995</v>
      </c>
      <c r="K43" s="32"/>
      <c r="L43" s="32">
        <f t="shared" si="17"/>
        <v>77.36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150</v>
      </c>
      <c r="G44" s="40">
        <v>5.0999999999999996</v>
      </c>
      <c r="H44" s="40">
        <v>7.5</v>
      </c>
      <c r="I44" s="40">
        <v>24.5</v>
      </c>
      <c r="J44" s="40">
        <v>202</v>
      </c>
      <c r="K44" s="41">
        <v>309</v>
      </c>
      <c r="L44" s="40">
        <v>15.21</v>
      </c>
    </row>
    <row r="45" spans="1:12" ht="15" x14ac:dyDescent="0.25">
      <c r="A45" s="23"/>
      <c r="B45" s="15"/>
      <c r="C45" s="11"/>
      <c r="D45" s="6"/>
      <c r="E45" s="42" t="s">
        <v>48</v>
      </c>
      <c r="F45" s="43">
        <v>65</v>
      </c>
      <c r="G45" s="43">
        <v>10.47</v>
      </c>
      <c r="H45" s="43">
        <v>12.29</v>
      </c>
      <c r="I45" s="43">
        <v>16.78</v>
      </c>
      <c r="J45" s="43">
        <v>215</v>
      </c>
      <c r="K45" s="44">
        <v>243</v>
      </c>
      <c r="L45" s="43">
        <v>33.85</v>
      </c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0.13</v>
      </c>
      <c r="H46" s="43">
        <v>0.02</v>
      </c>
      <c r="I46" s="43">
        <v>15.2</v>
      </c>
      <c r="J46" s="43">
        <v>62</v>
      </c>
      <c r="K46" s="44">
        <v>377</v>
      </c>
      <c r="L46" s="43">
        <v>4.8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2.37</v>
      </c>
      <c r="H47" s="43">
        <v>0.4</v>
      </c>
      <c r="I47" s="43">
        <v>25.76</v>
      </c>
      <c r="J47" s="43">
        <v>70</v>
      </c>
      <c r="K47" s="44"/>
      <c r="L47" s="43">
        <v>4.5</v>
      </c>
    </row>
    <row r="48" spans="1:12" ht="15" x14ac:dyDescent="0.25">
      <c r="A48" s="23"/>
      <c r="B48" s="15"/>
      <c r="C48" s="11"/>
      <c r="D48" s="7" t="s">
        <v>26</v>
      </c>
      <c r="E48" s="42" t="s">
        <v>50</v>
      </c>
      <c r="F48" s="43">
        <v>60</v>
      </c>
      <c r="G48" s="43">
        <v>0.6</v>
      </c>
      <c r="H48" s="43">
        <v>0.12</v>
      </c>
      <c r="I48" s="43">
        <v>1.4</v>
      </c>
      <c r="J48" s="43">
        <v>13</v>
      </c>
      <c r="K48" s="44">
        <v>71</v>
      </c>
      <c r="L48" s="43">
        <v>19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18.670000000000002</v>
      </c>
      <c r="H51" s="19">
        <f t="shared" ref="H51" si="19">SUM(H44:H50)</f>
        <v>20.329999999999998</v>
      </c>
      <c r="I51" s="19">
        <f t="shared" ref="I51" si="20">SUM(I44:I50)</f>
        <v>83.640000000000015</v>
      </c>
      <c r="J51" s="19">
        <f t="shared" ref="J51:L51" si="21">SUM(J44:J50)</f>
        <v>562</v>
      </c>
      <c r="K51" s="25"/>
      <c r="L51" s="19">
        <f t="shared" si="21"/>
        <v>77.36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505</v>
      </c>
      <c r="G62" s="32">
        <f t="shared" ref="G62" si="26">G51+G61</f>
        <v>18.670000000000002</v>
      </c>
      <c r="H62" s="32">
        <f t="shared" ref="H62" si="27">H51+H61</f>
        <v>20.329999999999998</v>
      </c>
      <c r="I62" s="32">
        <f t="shared" ref="I62" si="28">I51+I61</f>
        <v>83.640000000000015</v>
      </c>
      <c r="J62" s="32">
        <f t="shared" ref="J62:L62" si="29">J51+J61</f>
        <v>562</v>
      </c>
      <c r="K62" s="32"/>
      <c r="L62" s="32">
        <f t="shared" si="29"/>
        <v>77.36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150</v>
      </c>
      <c r="G63" s="40">
        <v>3.08</v>
      </c>
      <c r="H63" s="40">
        <v>2.33</v>
      </c>
      <c r="I63" s="40">
        <v>19.13</v>
      </c>
      <c r="J63" s="40">
        <v>129.72999999999999</v>
      </c>
      <c r="K63" s="41">
        <v>312</v>
      </c>
      <c r="L63" s="40">
        <v>15.34</v>
      </c>
    </row>
    <row r="64" spans="1:12" ht="15" x14ac:dyDescent="0.25">
      <c r="A64" s="23"/>
      <c r="B64" s="15"/>
      <c r="C64" s="11"/>
      <c r="D64" s="6"/>
      <c r="E64" s="42" t="s">
        <v>52</v>
      </c>
      <c r="F64" s="43">
        <v>90</v>
      </c>
      <c r="G64" s="43">
        <v>17.850000000000001</v>
      </c>
      <c r="H64" s="43">
        <v>15.4</v>
      </c>
      <c r="I64" s="43">
        <v>1.1299999999999999</v>
      </c>
      <c r="J64" s="43">
        <v>185</v>
      </c>
      <c r="K64" s="44">
        <v>283</v>
      </c>
      <c r="L64" s="43">
        <v>31.52</v>
      </c>
    </row>
    <row r="65" spans="1:12" ht="15" x14ac:dyDescent="0.25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0.66</v>
      </c>
      <c r="H65" s="43">
        <v>0.09</v>
      </c>
      <c r="I65" s="43">
        <v>25</v>
      </c>
      <c r="J65" s="43">
        <v>132.80000000000001</v>
      </c>
      <c r="K65" s="44">
        <v>314</v>
      </c>
      <c r="L65" s="43">
        <v>10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2.37</v>
      </c>
      <c r="H66" s="43">
        <v>0.4</v>
      </c>
      <c r="I66" s="43">
        <v>25.76</v>
      </c>
      <c r="J66" s="43">
        <v>70</v>
      </c>
      <c r="K66" s="44"/>
      <c r="L66" s="43">
        <v>4.5</v>
      </c>
    </row>
    <row r="67" spans="1:12" ht="15" x14ac:dyDescent="0.25">
      <c r="A67" s="23"/>
      <c r="B67" s="15"/>
      <c r="C67" s="11"/>
      <c r="D67" s="7" t="s">
        <v>26</v>
      </c>
      <c r="E67" s="42" t="s">
        <v>50</v>
      </c>
      <c r="F67" s="43">
        <v>60</v>
      </c>
      <c r="G67" s="43">
        <v>0.6</v>
      </c>
      <c r="H67" s="43">
        <v>0.12</v>
      </c>
      <c r="I67" s="43">
        <v>1.4</v>
      </c>
      <c r="J67" s="43">
        <v>13</v>
      </c>
      <c r="K67" s="44">
        <v>71</v>
      </c>
      <c r="L67" s="43">
        <v>16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24.560000000000002</v>
      </c>
      <c r="H70" s="19">
        <f t="shared" ref="H70" si="31">SUM(H63:H69)</f>
        <v>18.34</v>
      </c>
      <c r="I70" s="19">
        <f t="shared" ref="I70" si="32">SUM(I63:I69)</f>
        <v>72.42</v>
      </c>
      <c r="J70" s="19">
        <f t="shared" ref="J70:L70" si="33">SUM(J63:J69)</f>
        <v>530.53</v>
      </c>
      <c r="K70" s="25"/>
      <c r="L70" s="19">
        <f t="shared" si="33"/>
        <v>77.36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530</v>
      </c>
      <c r="G81" s="32">
        <f t="shared" ref="G81" si="38">G70+G80</f>
        <v>24.560000000000002</v>
      </c>
      <c r="H81" s="32">
        <f t="shared" ref="H81" si="39">H70+H80</f>
        <v>18.34</v>
      </c>
      <c r="I81" s="32">
        <f t="shared" ref="I81" si="40">I70+I80</f>
        <v>72.42</v>
      </c>
      <c r="J81" s="32">
        <f t="shared" ref="J81:L81" si="41">J70+J80</f>
        <v>530.53</v>
      </c>
      <c r="K81" s="32"/>
      <c r="L81" s="32">
        <f t="shared" si="41"/>
        <v>77.36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150</v>
      </c>
      <c r="G82" s="40">
        <v>3.67</v>
      </c>
      <c r="H82" s="40">
        <v>5.42</v>
      </c>
      <c r="I82" s="40">
        <v>30.67</v>
      </c>
      <c r="J82" s="40">
        <v>210.11</v>
      </c>
      <c r="K82" s="41">
        <v>304</v>
      </c>
      <c r="L82" s="40">
        <v>17.62</v>
      </c>
    </row>
    <row r="83" spans="1:12" ht="15" x14ac:dyDescent="0.25">
      <c r="A83" s="23"/>
      <c r="B83" s="15"/>
      <c r="C83" s="11"/>
      <c r="D83" s="6"/>
      <c r="E83" s="42" t="s">
        <v>55</v>
      </c>
      <c r="F83" s="43">
        <v>90</v>
      </c>
      <c r="G83" s="43">
        <v>13.64</v>
      </c>
      <c r="H83" s="43">
        <v>14.57</v>
      </c>
      <c r="I83" s="43">
        <v>8.5</v>
      </c>
      <c r="J83" s="43">
        <v>176.8</v>
      </c>
      <c r="K83" s="44">
        <v>260</v>
      </c>
      <c r="L83" s="43">
        <v>36.44</v>
      </c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>
        <v>2.8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30</v>
      </c>
      <c r="G85" s="43">
        <v>2.37</v>
      </c>
      <c r="H85" s="43">
        <v>0.4</v>
      </c>
      <c r="I85" s="43">
        <v>25.76</v>
      </c>
      <c r="J85" s="43">
        <v>70</v>
      </c>
      <c r="K85" s="44"/>
      <c r="L85" s="43">
        <v>4.5</v>
      </c>
    </row>
    <row r="86" spans="1:12" ht="15" x14ac:dyDescent="0.25">
      <c r="A86" s="23"/>
      <c r="B86" s="15"/>
      <c r="C86" s="11"/>
      <c r="D86" s="7" t="s">
        <v>26</v>
      </c>
      <c r="E86" s="42" t="s">
        <v>50</v>
      </c>
      <c r="F86" s="43">
        <v>60</v>
      </c>
      <c r="G86" s="43">
        <v>0.6</v>
      </c>
      <c r="H86" s="43">
        <v>0.12</v>
      </c>
      <c r="I86" s="43">
        <v>1.4</v>
      </c>
      <c r="J86" s="43">
        <v>13</v>
      </c>
      <c r="K86" s="44">
        <v>71</v>
      </c>
      <c r="L86" s="43">
        <v>16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20.350000000000005</v>
      </c>
      <c r="H89" s="19">
        <f t="shared" ref="H89" si="43">SUM(H82:H88)</f>
        <v>20.53</v>
      </c>
      <c r="I89" s="19">
        <f t="shared" ref="I89" si="44">SUM(I82:I88)</f>
        <v>81.330000000000013</v>
      </c>
      <c r="J89" s="19">
        <f t="shared" ref="J89:L89" si="45">SUM(J82:J88)</f>
        <v>529.91000000000008</v>
      </c>
      <c r="K89" s="25"/>
      <c r="L89" s="19">
        <f t="shared" si="45"/>
        <v>77.36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530</v>
      </c>
      <c r="G100" s="32">
        <f t="shared" ref="G100" si="50">G89+G99</f>
        <v>20.350000000000005</v>
      </c>
      <c r="H100" s="32">
        <f t="shared" ref="H100" si="51">H89+H99</f>
        <v>20.53</v>
      </c>
      <c r="I100" s="32">
        <f t="shared" ref="I100" si="52">I89+I99</f>
        <v>81.330000000000013</v>
      </c>
      <c r="J100" s="32">
        <f t="shared" ref="J100:L100" si="53">J89+J99</f>
        <v>529.91000000000008</v>
      </c>
      <c r="K100" s="32"/>
      <c r="L100" s="32">
        <f t="shared" si="53"/>
        <v>77.36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200</v>
      </c>
      <c r="G101" s="40">
        <v>6.83</v>
      </c>
      <c r="H101" s="40">
        <v>13</v>
      </c>
      <c r="I101" s="40">
        <v>25</v>
      </c>
      <c r="J101" s="40">
        <v>228</v>
      </c>
      <c r="K101" s="41">
        <v>182</v>
      </c>
      <c r="L101" s="40">
        <v>29.47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57</v>
      </c>
      <c r="F103" s="43">
        <v>200</v>
      </c>
      <c r="G103" s="43">
        <v>5.6</v>
      </c>
      <c r="H103" s="43">
        <v>2.8</v>
      </c>
      <c r="I103" s="43">
        <v>29.2</v>
      </c>
      <c r="J103" s="43">
        <v>175</v>
      </c>
      <c r="K103" s="44">
        <v>379</v>
      </c>
      <c r="L103" s="43">
        <v>18.36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2.37</v>
      </c>
      <c r="H104" s="43">
        <v>0.4</v>
      </c>
      <c r="I104" s="43">
        <v>25.76</v>
      </c>
      <c r="J104" s="43">
        <v>70</v>
      </c>
      <c r="K104" s="44"/>
      <c r="L104" s="43">
        <v>4.5</v>
      </c>
    </row>
    <row r="105" spans="1:12" ht="15" x14ac:dyDescent="0.25">
      <c r="A105" s="23"/>
      <c r="B105" s="15"/>
      <c r="C105" s="11"/>
      <c r="D105" s="7" t="s">
        <v>24</v>
      </c>
      <c r="E105" s="42" t="s">
        <v>75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32</v>
      </c>
      <c r="K105" s="44">
        <v>338</v>
      </c>
      <c r="L105" s="43">
        <v>25.03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15.200000000000001</v>
      </c>
      <c r="H108" s="19">
        <f t="shared" si="54"/>
        <v>16.599999999999998</v>
      </c>
      <c r="I108" s="19">
        <f t="shared" si="54"/>
        <v>89.76</v>
      </c>
      <c r="J108" s="19">
        <f t="shared" si="54"/>
        <v>505</v>
      </c>
      <c r="K108" s="25"/>
      <c r="L108" s="19">
        <f t="shared" ref="L108" si="55">SUM(L101:L107)</f>
        <v>77.36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530</v>
      </c>
      <c r="G119" s="32">
        <f t="shared" ref="G119" si="58">G108+G118</f>
        <v>15.200000000000001</v>
      </c>
      <c r="H119" s="32">
        <f t="shared" ref="H119" si="59">H108+H118</f>
        <v>16.599999999999998</v>
      </c>
      <c r="I119" s="32">
        <f t="shared" ref="I119" si="60">I108+I118</f>
        <v>89.76</v>
      </c>
      <c r="J119" s="32">
        <f t="shared" ref="J119:L119" si="61">J108+J118</f>
        <v>505</v>
      </c>
      <c r="K119" s="32"/>
      <c r="L119" s="32">
        <f t="shared" si="61"/>
        <v>77.36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51</v>
      </c>
      <c r="F120" s="40">
        <v>150</v>
      </c>
      <c r="G120" s="40">
        <v>3.08</v>
      </c>
      <c r="H120" s="40">
        <v>2.33</v>
      </c>
      <c r="I120" s="40">
        <v>31.13</v>
      </c>
      <c r="J120" s="40">
        <v>129.72999999999999</v>
      </c>
      <c r="K120" s="41">
        <v>312</v>
      </c>
      <c r="L120" s="40">
        <v>18.53</v>
      </c>
    </row>
    <row r="121" spans="1:12" ht="15" x14ac:dyDescent="0.25">
      <c r="A121" s="14"/>
      <c r="B121" s="15"/>
      <c r="C121" s="11"/>
      <c r="D121" s="6"/>
      <c r="E121" s="42" t="s">
        <v>58</v>
      </c>
      <c r="F121" s="43">
        <v>90</v>
      </c>
      <c r="G121" s="43">
        <v>15.69</v>
      </c>
      <c r="H121" s="43">
        <v>15.08</v>
      </c>
      <c r="I121" s="43">
        <v>14.65</v>
      </c>
      <c r="J121" s="43">
        <v>257.39999999999998</v>
      </c>
      <c r="K121" s="44">
        <v>294</v>
      </c>
      <c r="L121" s="43">
        <v>33.53</v>
      </c>
    </row>
    <row r="122" spans="1:12" ht="15" x14ac:dyDescent="0.25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0.13</v>
      </c>
      <c r="H122" s="43">
        <v>0.02</v>
      </c>
      <c r="I122" s="43">
        <v>15.2</v>
      </c>
      <c r="J122" s="43">
        <v>62</v>
      </c>
      <c r="K122" s="44">
        <v>377</v>
      </c>
      <c r="L122" s="43">
        <v>4.8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2.37</v>
      </c>
      <c r="H123" s="43">
        <v>0.4</v>
      </c>
      <c r="I123" s="43">
        <v>25.76</v>
      </c>
      <c r="J123" s="43">
        <v>70</v>
      </c>
      <c r="K123" s="44"/>
      <c r="L123" s="43">
        <v>4.5</v>
      </c>
    </row>
    <row r="124" spans="1:12" ht="15" x14ac:dyDescent="0.25">
      <c r="A124" s="14"/>
      <c r="B124" s="15"/>
      <c r="C124" s="11"/>
      <c r="D124" s="7" t="s">
        <v>26</v>
      </c>
      <c r="E124" s="42" t="s">
        <v>50</v>
      </c>
      <c r="F124" s="43">
        <v>60</v>
      </c>
      <c r="G124" s="43">
        <v>0.6</v>
      </c>
      <c r="H124" s="43">
        <v>0.12</v>
      </c>
      <c r="I124" s="43">
        <v>1.4</v>
      </c>
      <c r="J124" s="43">
        <v>13</v>
      </c>
      <c r="K124" s="44">
        <v>71</v>
      </c>
      <c r="L124" s="43">
        <v>16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21.87</v>
      </c>
      <c r="H127" s="19">
        <f t="shared" si="62"/>
        <v>17.95</v>
      </c>
      <c r="I127" s="19">
        <f t="shared" si="62"/>
        <v>88.140000000000015</v>
      </c>
      <c r="J127" s="19">
        <f t="shared" si="62"/>
        <v>532.13</v>
      </c>
      <c r="K127" s="25"/>
      <c r="L127" s="19">
        <f t="shared" ref="L127" si="63">SUM(L120:L126)</f>
        <v>77.36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530</v>
      </c>
      <c r="G138" s="32">
        <f t="shared" ref="G138" si="66">G127+G137</f>
        <v>21.87</v>
      </c>
      <c r="H138" s="32">
        <f t="shared" ref="H138" si="67">H127+H137</f>
        <v>17.95</v>
      </c>
      <c r="I138" s="32">
        <f t="shared" ref="I138" si="68">I127+I137</f>
        <v>88.140000000000015</v>
      </c>
      <c r="J138" s="32">
        <f t="shared" ref="J138:L138" si="69">J127+J137</f>
        <v>532.13</v>
      </c>
      <c r="K138" s="32"/>
      <c r="L138" s="32">
        <f t="shared" si="69"/>
        <v>77.36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210</v>
      </c>
      <c r="G139" s="40">
        <v>9.65</v>
      </c>
      <c r="H139" s="40">
        <v>16.34</v>
      </c>
      <c r="I139" s="40">
        <v>30.9</v>
      </c>
      <c r="J139" s="40">
        <v>308</v>
      </c>
      <c r="K139" s="41">
        <v>206</v>
      </c>
      <c r="L139" s="40">
        <v>43.86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0.66</v>
      </c>
      <c r="H141" s="43">
        <v>0.09</v>
      </c>
      <c r="I141" s="43">
        <v>20</v>
      </c>
      <c r="J141" s="43">
        <v>132.80000000000001</v>
      </c>
      <c r="K141" s="44">
        <v>314</v>
      </c>
      <c r="L141" s="43">
        <v>10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30</v>
      </c>
      <c r="G142" s="43">
        <v>2.37</v>
      </c>
      <c r="H142" s="43">
        <v>0.4</v>
      </c>
      <c r="I142" s="43">
        <v>25.76</v>
      </c>
      <c r="J142" s="43">
        <v>70</v>
      </c>
      <c r="K142" s="44"/>
      <c r="L142" s="43">
        <v>4.5</v>
      </c>
    </row>
    <row r="143" spans="1:12" ht="15" x14ac:dyDescent="0.25">
      <c r="A143" s="23"/>
      <c r="B143" s="15"/>
      <c r="C143" s="11"/>
      <c r="D143" s="7" t="s">
        <v>26</v>
      </c>
      <c r="E143" s="42" t="s">
        <v>50</v>
      </c>
      <c r="F143" s="43">
        <v>60</v>
      </c>
      <c r="G143" s="43">
        <v>2.4</v>
      </c>
      <c r="H143" s="43">
        <v>4.8</v>
      </c>
      <c r="I143" s="43">
        <v>1.9</v>
      </c>
      <c r="J143" s="43">
        <v>17.3</v>
      </c>
      <c r="K143" s="44">
        <v>71</v>
      </c>
      <c r="L143" s="43">
        <v>19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15.08</v>
      </c>
      <c r="H146" s="19">
        <f t="shared" si="70"/>
        <v>21.63</v>
      </c>
      <c r="I146" s="19">
        <f t="shared" si="70"/>
        <v>78.56</v>
      </c>
      <c r="J146" s="19">
        <f t="shared" si="70"/>
        <v>528.1</v>
      </c>
      <c r="K146" s="25"/>
      <c r="L146" s="19">
        <f t="shared" ref="L146" si="71">SUM(L139:L145)</f>
        <v>77.36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500</v>
      </c>
      <c r="G157" s="32">
        <f t="shared" ref="G157" si="74">G146+G156</f>
        <v>15.08</v>
      </c>
      <c r="H157" s="32">
        <f t="shared" ref="H157" si="75">H146+H156</f>
        <v>21.63</v>
      </c>
      <c r="I157" s="32">
        <f t="shared" ref="I157" si="76">I146+I156</f>
        <v>78.56</v>
      </c>
      <c r="J157" s="32">
        <f t="shared" ref="J157:L157" si="77">J146+J156</f>
        <v>528.1</v>
      </c>
      <c r="K157" s="32"/>
      <c r="L157" s="32">
        <f t="shared" si="77"/>
        <v>77.36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200</v>
      </c>
      <c r="G158" s="40">
        <v>9.09</v>
      </c>
      <c r="H158" s="40">
        <v>12.99</v>
      </c>
      <c r="I158" s="40">
        <v>45.18</v>
      </c>
      <c r="J158" s="40">
        <v>295</v>
      </c>
      <c r="K158" s="41">
        <v>183</v>
      </c>
      <c r="L158" s="40">
        <v>36.4</v>
      </c>
    </row>
    <row r="159" spans="1:12" ht="15" x14ac:dyDescent="0.25">
      <c r="A159" s="23"/>
      <c r="B159" s="15"/>
      <c r="C159" s="11"/>
      <c r="D159" s="6"/>
      <c r="E159" s="42" t="s">
        <v>61</v>
      </c>
      <c r="F159" s="43">
        <v>70</v>
      </c>
      <c r="G159" s="43">
        <v>10.66</v>
      </c>
      <c r="H159" s="43">
        <v>13.9</v>
      </c>
      <c r="I159" s="43">
        <v>0.54</v>
      </c>
      <c r="J159" s="43">
        <v>112</v>
      </c>
      <c r="K159" s="44">
        <v>243</v>
      </c>
      <c r="L159" s="43">
        <v>26</v>
      </c>
    </row>
    <row r="160" spans="1:12" ht="15" x14ac:dyDescent="0.25">
      <c r="A160" s="23"/>
      <c r="B160" s="15"/>
      <c r="C160" s="11"/>
      <c r="D160" s="7" t="s">
        <v>22</v>
      </c>
      <c r="E160" s="42" t="s">
        <v>62</v>
      </c>
      <c r="F160" s="43">
        <v>200</v>
      </c>
      <c r="G160" s="43">
        <v>0.24</v>
      </c>
      <c r="H160" s="43"/>
      <c r="I160" s="43">
        <v>23.79</v>
      </c>
      <c r="J160" s="43">
        <v>115.08</v>
      </c>
      <c r="K160" s="44">
        <v>291</v>
      </c>
      <c r="L160" s="43">
        <v>10.46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2.37</v>
      </c>
      <c r="H161" s="43">
        <v>0.4</v>
      </c>
      <c r="I161" s="43">
        <v>25.76</v>
      </c>
      <c r="J161" s="43">
        <v>70</v>
      </c>
      <c r="K161" s="44"/>
      <c r="L161" s="43">
        <v>4.5</v>
      </c>
    </row>
    <row r="162" spans="1:12" ht="15" x14ac:dyDescent="0.2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22.36</v>
      </c>
      <c r="H165" s="19">
        <f t="shared" si="78"/>
        <v>27.29</v>
      </c>
      <c r="I165" s="19">
        <f t="shared" si="78"/>
        <v>95.27</v>
      </c>
      <c r="J165" s="19">
        <f t="shared" si="78"/>
        <v>592.08000000000004</v>
      </c>
      <c r="K165" s="25"/>
      <c r="L165" s="19">
        <f t="shared" ref="L165" si="79">SUM(L158:L164)</f>
        <v>77.36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500</v>
      </c>
      <c r="G176" s="32">
        <f t="shared" ref="G176" si="82">G165+G175</f>
        <v>22.36</v>
      </c>
      <c r="H176" s="32">
        <f t="shared" ref="H176" si="83">H165+H175</f>
        <v>27.29</v>
      </c>
      <c r="I176" s="32">
        <f t="shared" ref="I176" si="84">I165+I175</f>
        <v>95.27</v>
      </c>
      <c r="J176" s="32">
        <f t="shared" ref="J176:L176" si="85">J165+J175</f>
        <v>592.08000000000004</v>
      </c>
      <c r="K176" s="32"/>
      <c r="L176" s="32">
        <f t="shared" si="85"/>
        <v>77.36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54</v>
      </c>
      <c r="F177" s="40">
        <v>150</v>
      </c>
      <c r="G177" s="40">
        <v>3.67</v>
      </c>
      <c r="H177" s="40">
        <v>5.42</v>
      </c>
      <c r="I177" s="40">
        <v>30.67</v>
      </c>
      <c r="J177" s="40">
        <v>210.11</v>
      </c>
      <c r="K177" s="41">
        <v>304</v>
      </c>
      <c r="L177" s="40">
        <v>17.62</v>
      </c>
    </row>
    <row r="178" spans="1:12" ht="15" x14ac:dyDescent="0.25">
      <c r="A178" s="23"/>
      <c r="B178" s="15"/>
      <c r="C178" s="11"/>
      <c r="D178" s="6"/>
      <c r="E178" s="42" t="s">
        <v>63</v>
      </c>
      <c r="F178" s="43">
        <v>90</v>
      </c>
      <c r="G178" s="43">
        <v>12.9</v>
      </c>
      <c r="H178" s="43">
        <v>17.399999999999999</v>
      </c>
      <c r="I178" s="43">
        <v>13.2</v>
      </c>
      <c r="J178" s="43">
        <v>308</v>
      </c>
      <c r="K178" s="44">
        <v>268</v>
      </c>
      <c r="L178" s="43">
        <v>36.44</v>
      </c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60</v>
      </c>
      <c r="K179" s="44">
        <v>376</v>
      </c>
      <c r="L179" s="43">
        <v>2.8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2.37</v>
      </c>
      <c r="H180" s="43">
        <v>0.4</v>
      </c>
      <c r="I180" s="43">
        <v>25.76</v>
      </c>
      <c r="J180" s="43">
        <v>70</v>
      </c>
      <c r="K180" s="44"/>
      <c r="L180" s="43">
        <v>4.5</v>
      </c>
    </row>
    <row r="181" spans="1:12" ht="15" x14ac:dyDescent="0.25">
      <c r="A181" s="23"/>
      <c r="B181" s="15"/>
      <c r="C181" s="11"/>
      <c r="D181" s="7" t="s">
        <v>26</v>
      </c>
      <c r="E181" s="42" t="s">
        <v>50</v>
      </c>
      <c r="F181" s="43">
        <v>60</v>
      </c>
      <c r="G181" s="43">
        <v>0.6</v>
      </c>
      <c r="H181" s="43">
        <v>0.12</v>
      </c>
      <c r="I181" s="43">
        <v>1.4</v>
      </c>
      <c r="J181" s="43">
        <v>13</v>
      </c>
      <c r="K181" s="44">
        <v>71</v>
      </c>
      <c r="L181" s="43">
        <v>16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19.610000000000003</v>
      </c>
      <c r="H184" s="19">
        <f t="shared" si="86"/>
        <v>23.36</v>
      </c>
      <c r="I184" s="19">
        <f t="shared" si="86"/>
        <v>86.030000000000015</v>
      </c>
      <c r="J184" s="19">
        <f t="shared" si="86"/>
        <v>661.11</v>
      </c>
      <c r="K184" s="25"/>
      <c r="L184" s="19">
        <f t="shared" ref="L184" si="87">SUM(L177:L183)</f>
        <v>77.36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530</v>
      </c>
      <c r="G195" s="32">
        <f t="shared" ref="G195" si="90">G184+G194</f>
        <v>19.610000000000003</v>
      </c>
      <c r="H195" s="32">
        <f t="shared" ref="H195" si="91">H184+H194</f>
        <v>23.36</v>
      </c>
      <c r="I195" s="32">
        <f t="shared" ref="I195" si="92">I184+I194</f>
        <v>86.030000000000015</v>
      </c>
      <c r="J195" s="32">
        <f t="shared" ref="J195:L195" si="93">J184+J194</f>
        <v>661.11</v>
      </c>
      <c r="K195" s="32"/>
      <c r="L195" s="32">
        <f t="shared" si="93"/>
        <v>77.36</v>
      </c>
    </row>
    <row r="196" spans="1:12" ht="13.5" thickBot="1" x14ac:dyDescent="0.25">
      <c r="A196" s="27"/>
      <c r="B196" s="28"/>
      <c r="C196" s="51" t="s">
        <v>5</v>
      </c>
      <c r="D196" s="51"/>
      <c r="E196" s="51"/>
      <c r="F196" s="34">
        <f>(F24+F43+F62+F81+F100+F119+F138+F157+F176+F195)/(IF(F24=0,0,1)+IF(F43=0,0,1)+IF(F62=0,0,1)+IF(F81=0,0,1)+IF(F100=0,0,1)+IF(F119=0,0,1)+IF(F138=0,0,1)+IF(F157=0,0,1)+IF(F176=0,0,1)+IF(F195=0,0,1))</f>
        <v>520.5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19.880000000000003</v>
      </c>
      <c r="H196" s="34">
        <f t="shared" si="94"/>
        <v>21.047999999999995</v>
      </c>
      <c r="I196" s="34">
        <f t="shared" si="94"/>
        <v>85.743000000000009</v>
      </c>
      <c r="J196" s="34">
        <f t="shared" si="94"/>
        <v>552.94200000000001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77.36</v>
      </c>
    </row>
    <row r="197" spans="1:12" ht="15" x14ac:dyDescent="0.25">
      <c r="A197" s="20">
        <v>3</v>
      </c>
      <c r="B197" s="21">
        <v>1</v>
      </c>
      <c r="C197" s="22" t="s">
        <v>20</v>
      </c>
      <c r="D197" s="5" t="s">
        <v>21</v>
      </c>
      <c r="E197" s="39" t="s">
        <v>64</v>
      </c>
      <c r="F197" s="40">
        <v>200</v>
      </c>
      <c r="G197" s="40">
        <v>6.11</v>
      </c>
      <c r="H197" s="40">
        <v>10.72</v>
      </c>
      <c r="I197" s="40">
        <v>27.38</v>
      </c>
      <c r="J197" s="40">
        <v>251</v>
      </c>
      <c r="K197" s="41">
        <v>181</v>
      </c>
      <c r="L197" s="40">
        <v>30.66</v>
      </c>
    </row>
    <row r="198" spans="1:12" ht="15" x14ac:dyDescent="0.25">
      <c r="A198" s="23"/>
      <c r="B198" s="15"/>
      <c r="C198" s="11"/>
      <c r="D198" s="6"/>
      <c r="E198" s="42" t="s">
        <v>65</v>
      </c>
      <c r="F198" s="43">
        <v>40</v>
      </c>
      <c r="G198" s="43">
        <v>5.08</v>
      </c>
      <c r="H198" s="43">
        <v>4.5999999999999996</v>
      </c>
      <c r="I198" s="43">
        <v>0.28000000000000003</v>
      </c>
      <c r="J198" s="43">
        <v>63</v>
      </c>
      <c r="K198" s="44">
        <v>209</v>
      </c>
      <c r="L198" s="43">
        <v>15</v>
      </c>
    </row>
    <row r="199" spans="1:12" ht="15" x14ac:dyDescent="0.25">
      <c r="A199" s="23"/>
      <c r="B199" s="15"/>
      <c r="C199" s="11"/>
      <c r="D199" s="7" t="s">
        <v>22</v>
      </c>
      <c r="E199" s="42" t="s">
        <v>46</v>
      </c>
      <c r="F199" s="43">
        <v>200</v>
      </c>
      <c r="G199" s="43">
        <v>3.78</v>
      </c>
      <c r="H199" s="43">
        <v>0.67</v>
      </c>
      <c r="I199" s="43">
        <v>26</v>
      </c>
      <c r="J199" s="43">
        <v>125</v>
      </c>
      <c r="K199" s="44">
        <v>382</v>
      </c>
      <c r="L199" s="43">
        <v>19.7</v>
      </c>
    </row>
    <row r="200" spans="1:12" ht="15" x14ac:dyDescent="0.25">
      <c r="A200" s="23"/>
      <c r="B200" s="15"/>
      <c r="C200" s="11"/>
      <c r="D200" s="7" t="s">
        <v>23</v>
      </c>
      <c r="E200" s="42" t="s">
        <v>66</v>
      </c>
      <c r="F200" s="43">
        <v>60</v>
      </c>
      <c r="G200" s="43">
        <v>4.74</v>
      </c>
      <c r="H200" s="43">
        <v>3.8</v>
      </c>
      <c r="I200" s="43">
        <v>31</v>
      </c>
      <c r="J200" s="43">
        <v>140</v>
      </c>
      <c r="K200" s="44"/>
      <c r="L200" s="43">
        <v>12</v>
      </c>
    </row>
    <row r="201" spans="1:12" ht="15" x14ac:dyDescent="0.25">
      <c r="A201" s="23"/>
      <c r="B201" s="15"/>
      <c r="C201" s="11"/>
      <c r="D201" s="7" t="s">
        <v>26</v>
      </c>
      <c r="E201" s="42" t="s">
        <v>50</v>
      </c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4"/>
      <c r="B204" s="17"/>
      <c r="C204" s="8"/>
      <c r="D204" s="18" t="s">
        <v>33</v>
      </c>
      <c r="E204" s="9"/>
      <c r="F204" s="19">
        <f>SUM(F197:F203)</f>
        <v>500</v>
      </c>
      <c r="G204" s="19">
        <f t="shared" ref="G204:J204" si="96">SUM(G197:G203)</f>
        <v>19.71</v>
      </c>
      <c r="H204" s="19">
        <f t="shared" si="96"/>
        <v>19.79</v>
      </c>
      <c r="I204" s="19">
        <f t="shared" si="96"/>
        <v>84.66</v>
      </c>
      <c r="J204" s="19">
        <f t="shared" si="96"/>
        <v>579</v>
      </c>
      <c r="K204" s="25"/>
      <c r="L204" s="19">
        <f t="shared" ref="L204" si="97">SUM(L197:L203)</f>
        <v>77.36</v>
      </c>
    </row>
    <row r="205" spans="1:12" ht="15" x14ac:dyDescent="0.25">
      <c r="A205" s="26">
        <f>A197</f>
        <v>3</v>
      </c>
      <c r="B205" s="13">
        <f>B197</f>
        <v>1</v>
      </c>
      <c r="C205" s="10" t="s">
        <v>25</v>
      </c>
      <c r="D205" s="7" t="s">
        <v>26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27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29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30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7" t="s">
        <v>32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.75" thickBot="1" x14ac:dyDescent="0.3">
      <c r="A214" s="24"/>
      <c r="B214" s="17"/>
      <c r="C214" s="8"/>
      <c r="D214" s="18" t="s">
        <v>33</v>
      </c>
      <c r="E214" s="9"/>
      <c r="F214" s="19">
        <f>SUM(F205:F213)</f>
        <v>0</v>
      </c>
      <c r="G214" s="19">
        <f t="shared" ref="G214:J214" si="98">SUM(G205:G213)</f>
        <v>0</v>
      </c>
      <c r="H214" s="19">
        <f t="shared" si="98"/>
        <v>0</v>
      </c>
      <c r="I214" s="19">
        <f t="shared" si="98"/>
        <v>0</v>
      </c>
      <c r="J214" s="19">
        <f t="shared" si="98"/>
        <v>0</v>
      </c>
      <c r="K214" s="25"/>
      <c r="L214" s="19">
        <f t="shared" ref="L214" si="99">SUM(L205:L213)</f>
        <v>0</v>
      </c>
    </row>
    <row r="215" spans="1:12" ht="15" x14ac:dyDescent="0.25">
      <c r="A215" s="20">
        <v>3</v>
      </c>
      <c r="B215" s="21">
        <v>2</v>
      </c>
      <c r="C215" s="22" t="s">
        <v>20</v>
      </c>
      <c r="D215" s="5" t="s">
        <v>21</v>
      </c>
      <c r="E215" s="39" t="s">
        <v>67</v>
      </c>
      <c r="F215" s="40">
        <v>150</v>
      </c>
      <c r="G215" s="40">
        <v>10.8</v>
      </c>
      <c r="H215" s="40">
        <v>5.56</v>
      </c>
      <c r="I215" s="40">
        <v>20.7</v>
      </c>
      <c r="J215" s="40">
        <v>401.5</v>
      </c>
      <c r="K215" s="41">
        <v>399</v>
      </c>
      <c r="L215" s="40">
        <v>44.56</v>
      </c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 t="s">
        <v>43</v>
      </c>
      <c r="F217" s="43">
        <v>200</v>
      </c>
      <c r="G217" s="43">
        <v>7.0000000000000007E-2</v>
      </c>
      <c r="H217" s="43">
        <v>0.02</v>
      </c>
      <c r="I217" s="43">
        <v>15</v>
      </c>
      <c r="J217" s="43">
        <v>60</v>
      </c>
      <c r="K217" s="44">
        <v>376</v>
      </c>
      <c r="L217" s="43">
        <v>2.8</v>
      </c>
    </row>
    <row r="218" spans="1:12" ht="15" x14ac:dyDescent="0.25">
      <c r="A218" s="23"/>
      <c r="B218" s="15"/>
      <c r="C218" s="11"/>
      <c r="D218" s="7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 t="s">
        <v>75</v>
      </c>
      <c r="F219" s="43">
        <v>150</v>
      </c>
      <c r="G219" s="43">
        <v>0.6</v>
      </c>
      <c r="H219" s="43">
        <v>4.5999999999999996</v>
      </c>
      <c r="I219" s="43">
        <v>10.7</v>
      </c>
      <c r="J219" s="43">
        <v>48</v>
      </c>
      <c r="K219" s="44">
        <v>338</v>
      </c>
      <c r="L219" s="43">
        <v>30</v>
      </c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4"/>
      <c r="B222" s="17"/>
      <c r="C222" s="8"/>
      <c r="D222" s="18" t="s">
        <v>33</v>
      </c>
      <c r="E222" s="9"/>
      <c r="F222" s="19">
        <f>SUM(F215:F221)</f>
        <v>500</v>
      </c>
      <c r="G222" s="19">
        <f t="shared" ref="G222:J222" si="100">SUM(G215:G221)</f>
        <v>11.47</v>
      </c>
      <c r="H222" s="19">
        <f t="shared" si="100"/>
        <v>10.18</v>
      </c>
      <c r="I222" s="19">
        <f t="shared" si="100"/>
        <v>46.400000000000006</v>
      </c>
      <c r="J222" s="19">
        <f t="shared" si="100"/>
        <v>509.5</v>
      </c>
      <c r="K222" s="25"/>
      <c r="L222" s="19">
        <f t="shared" ref="L222" si="101">SUM(L215:L221)</f>
        <v>77.36</v>
      </c>
    </row>
    <row r="223" spans="1:12" ht="15" x14ac:dyDescent="0.25">
      <c r="A223" s="26">
        <f>A215</f>
        <v>3</v>
      </c>
      <c r="B223" s="13">
        <f>B215</f>
        <v>2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.75" thickBot="1" x14ac:dyDescent="0.3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2">SUM(G223:G231)</f>
        <v>0</v>
      </c>
      <c r="H232" s="19">
        <f t="shared" si="102"/>
        <v>0</v>
      </c>
      <c r="I232" s="19">
        <f t="shared" si="102"/>
        <v>0</v>
      </c>
      <c r="J232" s="19">
        <f t="shared" si="102"/>
        <v>0</v>
      </c>
      <c r="K232" s="25"/>
      <c r="L232" s="19">
        <f t="shared" ref="L232" si="103">SUM(L223:L231)</f>
        <v>0</v>
      </c>
    </row>
    <row r="233" spans="1:12" ht="15" x14ac:dyDescent="0.25">
      <c r="A233" s="20">
        <v>3</v>
      </c>
      <c r="B233" s="21">
        <v>3</v>
      </c>
      <c r="C233" s="22" t="s">
        <v>20</v>
      </c>
      <c r="D233" s="5" t="s">
        <v>21</v>
      </c>
      <c r="E233" s="39" t="s">
        <v>68</v>
      </c>
      <c r="F233" s="40">
        <v>150</v>
      </c>
      <c r="G233" s="40">
        <v>5.0999999999999996</v>
      </c>
      <c r="H233" s="40">
        <v>6.5</v>
      </c>
      <c r="I233" s="40">
        <v>21.5</v>
      </c>
      <c r="J233" s="40">
        <v>202</v>
      </c>
      <c r="K233" s="41">
        <v>309</v>
      </c>
      <c r="L233" s="40">
        <v>15.21</v>
      </c>
    </row>
    <row r="234" spans="1:12" ht="15" x14ac:dyDescent="0.25">
      <c r="A234" s="23"/>
      <c r="B234" s="15"/>
      <c r="C234" s="11"/>
      <c r="D234" s="6"/>
      <c r="E234" s="42" t="s">
        <v>48</v>
      </c>
      <c r="F234" s="43">
        <v>65</v>
      </c>
      <c r="G234" s="43">
        <v>10.47</v>
      </c>
      <c r="H234" s="43">
        <v>12.29</v>
      </c>
      <c r="I234" s="43">
        <v>16.78</v>
      </c>
      <c r="J234" s="43">
        <v>215</v>
      </c>
      <c r="K234" s="44">
        <v>243</v>
      </c>
      <c r="L234" s="43">
        <v>33.85</v>
      </c>
    </row>
    <row r="235" spans="1:12" ht="15" x14ac:dyDescent="0.25">
      <c r="A235" s="23"/>
      <c r="B235" s="15"/>
      <c r="C235" s="11"/>
      <c r="D235" s="7" t="s">
        <v>22</v>
      </c>
      <c r="E235" s="42" t="s">
        <v>49</v>
      </c>
      <c r="F235" s="43">
        <v>200</v>
      </c>
      <c r="G235" s="43">
        <v>0.13</v>
      </c>
      <c r="H235" s="43">
        <v>0.02</v>
      </c>
      <c r="I235" s="43">
        <v>15.2</v>
      </c>
      <c r="J235" s="43">
        <v>62</v>
      </c>
      <c r="K235" s="44">
        <v>377</v>
      </c>
      <c r="L235" s="43">
        <v>4.8</v>
      </c>
    </row>
    <row r="236" spans="1:12" ht="15" x14ac:dyDescent="0.25">
      <c r="A236" s="23"/>
      <c r="B236" s="15"/>
      <c r="C236" s="11"/>
      <c r="D236" s="7" t="s">
        <v>23</v>
      </c>
      <c r="E236" s="42" t="s">
        <v>42</v>
      </c>
      <c r="F236" s="43">
        <v>30</v>
      </c>
      <c r="G236" s="43">
        <v>2.37</v>
      </c>
      <c r="H236" s="43">
        <v>0.4</v>
      </c>
      <c r="I236" s="43">
        <v>25.76</v>
      </c>
      <c r="J236" s="43">
        <v>70</v>
      </c>
      <c r="K236" s="44"/>
      <c r="L236" s="43">
        <v>4.5</v>
      </c>
    </row>
    <row r="237" spans="1:12" ht="15" x14ac:dyDescent="0.25">
      <c r="A237" s="23"/>
      <c r="B237" s="15"/>
      <c r="C237" s="11"/>
      <c r="D237" s="7" t="s">
        <v>26</v>
      </c>
      <c r="E237" s="42" t="s">
        <v>50</v>
      </c>
      <c r="F237" s="43">
        <v>60</v>
      </c>
      <c r="G237" s="43">
        <v>0.6</v>
      </c>
      <c r="H237" s="43">
        <v>0.12</v>
      </c>
      <c r="I237" s="43">
        <v>1.4</v>
      </c>
      <c r="J237" s="43">
        <v>13</v>
      </c>
      <c r="K237" s="44">
        <v>71</v>
      </c>
      <c r="L237" s="43">
        <v>19</v>
      </c>
    </row>
    <row r="238" spans="1:12" ht="15" x14ac:dyDescent="0.25">
      <c r="A238" s="23"/>
      <c r="B238" s="15"/>
      <c r="C238" s="11"/>
      <c r="D238" s="6"/>
      <c r="E238" s="42"/>
      <c r="F238" s="43"/>
      <c r="G238" s="43"/>
      <c r="H238" s="43"/>
      <c r="I238" s="43"/>
      <c r="J238" s="43"/>
      <c r="K238" s="44"/>
      <c r="L238" s="43"/>
    </row>
    <row r="239" spans="1:12" ht="15" x14ac:dyDescent="0.25">
      <c r="A239" s="23"/>
      <c r="B239" s="15"/>
      <c r="C239" s="11"/>
      <c r="D239" s="6"/>
      <c r="E239" s="42"/>
      <c r="F239" s="43"/>
      <c r="G239" s="43"/>
      <c r="H239" s="43"/>
      <c r="I239" s="43"/>
      <c r="J239" s="43"/>
      <c r="K239" s="44"/>
      <c r="L239" s="43"/>
    </row>
    <row r="240" spans="1:12" ht="15" x14ac:dyDescent="0.25">
      <c r="A240" s="24"/>
      <c r="B240" s="17"/>
      <c r="C240" s="8"/>
      <c r="D240" s="18" t="s">
        <v>33</v>
      </c>
      <c r="E240" s="9"/>
      <c r="F240" s="19">
        <f>SUM(F233:F239)</f>
        <v>505</v>
      </c>
      <c r="G240" s="19">
        <f t="shared" ref="G240:J240" si="104">SUM(G233:G239)</f>
        <v>18.670000000000002</v>
      </c>
      <c r="H240" s="19">
        <f t="shared" si="104"/>
        <v>19.329999999999998</v>
      </c>
      <c r="I240" s="19">
        <f t="shared" si="104"/>
        <v>80.640000000000015</v>
      </c>
      <c r="J240" s="19">
        <f t="shared" si="104"/>
        <v>562</v>
      </c>
      <c r="K240" s="25"/>
      <c r="L240" s="19">
        <f t="shared" ref="L240" si="105">SUM(L233:L239)</f>
        <v>77.36</v>
      </c>
    </row>
    <row r="241" spans="1:12" ht="15" x14ac:dyDescent="0.25">
      <c r="A241" s="26">
        <f>A233</f>
        <v>3</v>
      </c>
      <c r="B241" s="13">
        <f>B233</f>
        <v>3</v>
      </c>
      <c r="C241" s="10" t="s">
        <v>25</v>
      </c>
      <c r="D241" s="7" t="s">
        <v>26</v>
      </c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7" t="s">
        <v>27</v>
      </c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3"/>
      <c r="B243" s="15"/>
      <c r="C243" s="11"/>
      <c r="D243" s="7" t="s">
        <v>28</v>
      </c>
      <c r="E243" s="42"/>
      <c r="F243" s="43"/>
      <c r="G243" s="43"/>
      <c r="H243" s="43"/>
      <c r="I243" s="43"/>
      <c r="J243" s="43"/>
      <c r="K243" s="44"/>
      <c r="L243" s="43"/>
    </row>
    <row r="244" spans="1:12" ht="15" x14ac:dyDescent="0.25">
      <c r="A244" s="23"/>
      <c r="B244" s="15"/>
      <c r="C244" s="11"/>
      <c r="D244" s="7" t="s">
        <v>29</v>
      </c>
      <c r="E244" s="42"/>
      <c r="F244" s="43"/>
      <c r="G244" s="43"/>
      <c r="H244" s="43"/>
      <c r="I244" s="43"/>
      <c r="J244" s="43"/>
      <c r="K244" s="44"/>
      <c r="L244" s="43"/>
    </row>
    <row r="245" spans="1:12" ht="15" x14ac:dyDescent="0.25">
      <c r="A245" s="23"/>
      <c r="B245" s="15"/>
      <c r="C245" s="11"/>
      <c r="D245" s="7" t="s">
        <v>30</v>
      </c>
      <c r="E245" s="42"/>
      <c r="F245" s="43"/>
      <c r="G245" s="43"/>
      <c r="H245" s="43"/>
      <c r="I245" s="43"/>
      <c r="J245" s="43"/>
      <c r="K245" s="44"/>
      <c r="L245" s="43"/>
    </row>
    <row r="246" spans="1:12" ht="15" x14ac:dyDescent="0.25">
      <c r="A246" s="23"/>
      <c r="B246" s="15"/>
      <c r="C246" s="11"/>
      <c r="D246" s="7" t="s">
        <v>31</v>
      </c>
      <c r="E246" s="42"/>
      <c r="F246" s="43"/>
      <c r="G246" s="43"/>
      <c r="H246" s="43"/>
      <c r="I246" s="43"/>
      <c r="J246" s="43"/>
      <c r="K246" s="44"/>
      <c r="L246" s="43"/>
    </row>
    <row r="247" spans="1:12" ht="15" x14ac:dyDescent="0.25">
      <c r="A247" s="23"/>
      <c r="B247" s="15"/>
      <c r="C247" s="11"/>
      <c r="D247" s="7" t="s">
        <v>32</v>
      </c>
      <c r="E247" s="42"/>
      <c r="F247" s="43"/>
      <c r="G247" s="43"/>
      <c r="H247" s="43"/>
      <c r="I247" s="43"/>
      <c r="J247" s="43"/>
      <c r="K247" s="44"/>
      <c r="L247" s="43"/>
    </row>
    <row r="248" spans="1:12" ht="15" x14ac:dyDescent="0.25">
      <c r="A248" s="23"/>
      <c r="B248" s="15"/>
      <c r="C248" s="11"/>
      <c r="D248" s="6"/>
      <c r="E248" s="42"/>
      <c r="F248" s="43"/>
      <c r="G248" s="43"/>
      <c r="H248" s="43"/>
      <c r="I248" s="43"/>
      <c r="J248" s="43"/>
      <c r="K248" s="44"/>
      <c r="L248" s="43"/>
    </row>
    <row r="249" spans="1:12" ht="15" x14ac:dyDescent="0.25">
      <c r="A249" s="23"/>
      <c r="B249" s="15"/>
      <c r="C249" s="11"/>
      <c r="D249" s="6"/>
      <c r="E249" s="42"/>
      <c r="F249" s="43"/>
      <c r="G249" s="43"/>
      <c r="H249" s="43"/>
      <c r="I249" s="43"/>
      <c r="J249" s="43"/>
      <c r="K249" s="44"/>
      <c r="L249" s="43"/>
    </row>
    <row r="250" spans="1:12" ht="15.75" thickBot="1" x14ac:dyDescent="0.3">
      <c r="A250" s="24"/>
      <c r="B250" s="17"/>
      <c r="C250" s="8"/>
      <c r="D250" s="18" t="s">
        <v>33</v>
      </c>
      <c r="E250" s="9"/>
      <c r="F250" s="19">
        <f>SUM(F241:F249)</f>
        <v>0</v>
      </c>
      <c r="G250" s="19">
        <f t="shared" ref="G250:J250" si="106">SUM(G241:G249)</f>
        <v>0</v>
      </c>
      <c r="H250" s="19">
        <f t="shared" si="106"/>
        <v>0</v>
      </c>
      <c r="I250" s="19">
        <f t="shared" si="106"/>
        <v>0</v>
      </c>
      <c r="J250" s="19">
        <f t="shared" si="106"/>
        <v>0</v>
      </c>
      <c r="K250" s="25"/>
      <c r="L250" s="19">
        <f t="shared" ref="L250" si="107">SUM(L241:L249)</f>
        <v>0</v>
      </c>
    </row>
    <row r="251" spans="1:12" ht="15" x14ac:dyDescent="0.25">
      <c r="A251" s="20">
        <v>3</v>
      </c>
      <c r="B251" s="21">
        <v>4</v>
      </c>
      <c r="C251" s="22" t="s">
        <v>20</v>
      </c>
      <c r="D251" s="5" t="s">
        <v>21</v>
      </c>
      <c r="E251" s="39" t="s">
        <v>54</v>
      </c>
      <c r="F251" s="40">
        <v>150</v>
      </c>
      <c r="G251" s="40">
        <v>3.67</v>
      </c>
      <c r="H251" s="40">
        <v>5.42</v>
      </c>
      <c r="I251" s="40">
        <v>36.67</v>
      </c>
      <c r="J251" s="40">
        <v>210.11</v>
      </c>
      <c r="K251" s="41">
        <v>304</v>
      </c>
      <c r="L251" s="40">
        <v>17.62</v>
      </c>
    </row>
    <row r="252" spans="1:12" ht="15" x14ac:dyDescent="0.25">
      <c r="A252" s="23"/>
      <c r="B252" s="15"/>
      <c r="C252" s="11"/>
      <c r="D252" s="6"/>
      <c r="E252" s="42" t="s">
        <v>69</v>
      </c>
      <c r="F252" s="43">
        <v>90</v>
      </c>
      <c r="G252" s="43">
        <v>12.82</v>
      </c>
      <c r="H252" s="43">
        <v>14.26</v>
      </c>
      <c r="I252" s="43">
        <v>4.59</v>
      </c>
      <c r="J252" s="43">
        <v>147.84</v>
      </c>
      <c r="K252" s="44">
        <v>260</v>
      </c>
      <c r="L252" s="43">
        <v>29.24</v>
      </c>
    </row>
    <row r="253" spans="1:12" ht="15" x14ac:dyDescent="0.25">
      <c r="A253" s="23"/>
      <c r="B253" s="15"/>
      <c r="C253" s="11"/>
      <c r="D253" s="7" t="s">
        <v>22</v>
      </c>
      <c r="E253" s="42" t="s">
        <v>53</v>
      </c>
      <c r="F253" s="43">
        <v>200</v>
      </c>
      <c r="G253" s="43">
        <v>0.66</v>
      </c>
      <c r="H253" s="43">
        <v>0.09</v>
      </c>
      <c r="I253" s="43">
        <v>25</v>
      </c>
      <c r="J253" s="43">
        <v>132.80000000000001</v>
      </c>
      <c r="K253" s="44">
        <v>314</v>
      </c>
      <c r="L253" s="43">
        <v>10</v>
      </c>
    </row>
    <row r="254" spans="1:12" ht="15" x14ac:dyDescent="0.25">
      <c r="A254" s="23"/>
      <c r="B254" s="15"/>
      <c r="C254" s="11"/>
      <c r="D254" s="7" t="s">
        <v>23</v>
      </c>
      <c r="E254" s="42" t="s">
        <v>42</v>
      </c>
      <c r="F254" s="43">
        <v>30</v>
      </c>
      <c r="G254" s="43">
        <v>2.37</v>
      </c>
      <c r="H254" s="43">
        <v>0.4</v>
      </c>
      <c r="I254" s="43">
        <v>25.76</v>
      </c>
      <c r="J254" s="43">
        <v>70</v>
      </c>
      <c r="K254" s="44"/>
      <c r="L254" s="43">
        <v>4.5</v>
      </c>
    </row>
    <row r="255" spans="1:12" ht="15" x14ac:dyDescent="0.25">
      <c r="A255" s="23"/>
      <c r="B255" s="15"/>
      <c r="C255" s="11"/>
      <c r="D255" s="7" t="s">
        <v>26</v>
      </c>
      <c r="E255" s="42" t="s">
        <v>50</v>
      </c>
      <c r="F255" s="43">
        <v>60</v>
      </c>
      <c r="G255" s="43">
        <v>0.6</v>
      </c>
      <c r="H255" s="43">
        <v>0.12</v>
      </c>
      <c r="I255" s="43">
        <v>1.4</v>
      </c>
      <c r="J255" s="43">
        <v>13</v>
      </c>
      <c r="K255" s="44">
        <v>71</v>
      </c>
      <c r="L255" s="43">
        <v>16</v>
      </c>
    </row>
    <row r="256" spans="1:12" ht="15" x14ac:dyDescent="0.25">
      <c r="A256" s="23"/>
      <c r="B256" s="15"/>
      <c r="C256" s="11"/>
      <c r="D256" s="6"/>
      <c r="E256" s="42"/>
      <c r="F256" s="43"/>
      <c r="G256" s="43"/>
      <c r="H256" s="43"/>
      <c r="I256" s="43"/>
      <c r="J256" s="43"/>
      <c r="K256" s="44"/>
      <c r="L256" s="43"/>
    </row>
    <row r="257" spans="1:12" ht="15" x14ac:dyDescent="0.25">
      <c r="A257" s="23"/>
      <c r="B257" s="15"/>
      <c r="C257" s="11"/>
      <c r="D257" s="6"/>
      <c r="E257" s="42"/>
      <c r="F257" s="43"/>
      <c r="G257" s="43"/>
      <c r="H257" s="43"/>
      <c r="I257" s="43"/>
      <c r="J257" s="43"/>
      <c r="K257" s="44"/>
      <c r="L257" s="43"/>
    </row>
    <row r="258" spans="1:12" ht="15" x14ac:dyDescent="0.25">
      <c r="A258" s="24"/>
      <c r="B258" s="17"/>
      <c r="C258" s="8"/>
      <c r="D258" s="18" t="s">
        <v>33</v>
      </c>
      <c r="E258" s="9"/>
      <c r="F258" s="19">
        <f>SUM(F251:F257)</f>
        <v>530</v>
      </c>
      <c r="G258" s="19">
        <f t="shared" ref="G258:J258" si="108">SUM(G251:G257)</f>
        <v>20.120000000000005</v>
      </c>
      <c r="H258" s="19">
        <f t="shared" si="108"/>
        <v>20.29</v>
      </c>
      <c r="I258" s="19">
        <f t="shared" si="108"/>
        <v>93.420000000000016</v>
      </c>
      <c r="J258" s="19">
        <f t="shared" si="108"/>
        <v>573.75</v>
      </c>
      <c r="K258" s="25"/>
      <c r="L258" s="19">
        <f t="shared" ref="L258" si="109">SUM(L251:L257)</f>
        <v>77.36</v>
      </c>
    </row>
    <row r="259" spans="1:12" ht="15" x14ac:dyDescent="0.25">
      <c r="A259" s="26">
        <f>A251</f>
        <v>3</v>
      </c>
      <c r="B259" s="13">
        <f>B251</f>
        <v>4</v>
      </c>
      <c r="C259" s="10" t="s">
        <v>25</v>
      </c>
      <c r="D259" s="7" t="s">
        <v>26</v>
      </c>
      <c r="E259" s="42"/>
      <c r="F259" s="43"/>
      <c r="G259" s="43"/>
      <c r="H259" s="43"/>
      <c r="I259" s="43"/>
      <c r="J259" s="43"/>
      <c r="K259" s="44"/>
      <c r="L259" s="43"/>
    </row>
    <row r="260" spans="1:12" ht="15" x14ac:dyDescent="0.25">
      <c r="A260" s="23"/>
      <c r="B260" s="15"/>
      <c r="C260" s="11"/>
      <c r="D260" s="7" t="s">
        <v>27</v>
      </c>
      <c r="E260" s="42"/>
      <c r="F260" s="43"/>
      <c r="G260" s="43"/>
      <c r="H260" s="43"/>
      <c r="I260" s="43"/>
      <c r="J260" s="43"/>
      <c r="K260" s="44"/>
      <c r="L260" s="43"/>
    </row>
    <row r="261" spans="1:12" ht="15" x14ac:dyDescent="0.25">
      <c r="A261" s="23"/>
      <c r="B261" s="15"/>
      <c r="C261" s="11"/>
      <c r="D261" s="7" t="s">
        <v>28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3"/>
      <c r="B262" s="15"/>
      <c r="C262" s="11"/>
      <c r="D262" s="7" t="s">
        <v>29</v>
      </c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7" t="s">
        <v>30</v>
      </c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 t="s">
        <v>31</v>
      </c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7" t="s">
        <v>32</v>
      </c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3"/>
      <c r="B267" s="15"/>
      <c r="C267" s="11"/>
      <c r="D267" s="6"/>
      <c r="E267" s="42"/>
      <c r="F267" s="43"/>
      <c r="G267" s="43"/>
      <c r="H267" s="43"/>
      <c r="I267" s="43"/>
      <c r="J267" s="43"/>
      <c r="K267" s="44"/>
      <c r="L267" s="43"/>
    </row>
    <row r="268" spans="1:12" ht="15.75" thickBot="1" x14ac:dyDescent="0.3">
      <c r="A268" s="24"/>
      <c r="B268" s="17"/>
      <c r="C268" s="8"/>
      <c r="D268" s="18" t="s">
        <v>33</v>
      </c>
      <c r="E268" s="9"/>
      <c r="F268" s="19">
        <f>SUM(F259:F267)</f>
        <v>0</v>
      </c>
      <c r="G268" s="19">
        <f t="shared" ref="G268:J268" si="110">SUM(G259:G267)</f>
        <v>0</v>
      </c>
      <c r="H268" s="19">
        <f t="shared" si="110"/>
        <v>0</v>
      </c>
      <c r="I268" s="19">
        <f t="shared" si="110"/>
        <v>0</v>
      </c>
      <c r="J268" s="19">
        <f t="shared" si="110"/>
        <v>0</v>
      </c>
      <c r="K268" s="25"/>
      <c r="L268" s="19">
        <f t="shared" ref="L268" si="111">SUM(L259:L267)</f>
        <v>0</v>
      </c>
    </row>
    <row r="269" spans="1:12" ht="15" x14ac:dyDescent="0.25">
      <c r="A269" s="20">
        <v>3</v>
      </c>
      <c r="B269" s="21">
        <v>5</v>
      </c>
      <c r="C269" s="22" t="s">
        <v>20</v>
      </c>
      <c r="D269" s="5" t="s">
        <v>21</v>
      </c>
      <c r="E269" s="39" t="s">
        <v>51</v>
      </c>
      <c r="F269" s="40">
        <v>150</v>
      </c>
      <c r="G269" s="40">
        <v>3.08</v>
      </c>
      <c r="H269" s="40">
        <v>2.33</v>
      </c>
      <c r="I269" s="40">
        <v>21.13</v>
      </c>
      <c r="J269" s="40">
        <v>232</v>
      </c>
      <c r="K269" s="41">
        <v>312</v>
      </c>
      <c r="L269" s="40">
        <v>18.53</v>
      </c>
    </row>
    <row r="270" spans="1:12" ht="15" x14ac:dyDescent="0.25">
      <c r="A270" s="23"/>
      <c r="B270" s="15"/>
      <c r="C270" s="11"/>
      <c r="D270" s="6"/>
      <c r="E270" s="42" t="s">
        <v>70</v>
      </c>
      <c r="F270" s="43">
        <v>90</v>
      </c>
      <c r="G270" s="43">
        <v>13.4</v>
      </c>
      <c r="H270" s="43">
        <v>17.399999999999999</v>
      </c>
      <c r="I270" s="43">
        <v>6.8</v>
      </c>
      <c r="J270" s="43">
        <v>132</v>
      </c>
      <c r="K270" s="44">
        <v>227</v>
      </c>
      <c r="L270" s="43">
        <v>35.53</v>
      </c>
    </row>
    <row r="271" spans="1:12" ht="15" x14ac:dyDescent="0.25">
      <c r="A271" s="23"/>
      <c r="B271" s="15"/>
      <c r="C271" s="11"/>
      <c r="D271" s="7" t="s">
        <v>22</v>
      </c>
      <c r="E271" s="42" t="s">
        <v>43</v>
      </c>
      <c r="F271" s="43">
        <v>200</v>
      </c>
      <c r="G271" s="43">
        <v>7.0000000000000007E-2</v>
      </c>
      <c r="H271" s="43">
        <v>0.02</v>
      </c>
      <c r="I271" s="43">
        <v>15</v>
      </c>
      <c r="J271" s="43">
        <v>60</v>
      </c>
      <c r="K271" s="44">
        <v>376</v>
      </c>
      <c r="L271" s="43">
        <v>2.8</v>
      </c>
    </row>
    <row r="272" spans="1:12" ht="15" x14ac:dyDescent="0.25">
      <c r="A272" s="23"/>
      <c r="B272" s="15"/>
      <c r="C272" s="11"/>
      <c r="D272" s="7" t="s">
        <v>23</v>
      </c>
      <c r="E272" s="42" t="s">
        <v>42</v>
      </c>
      <c r="F272" s="43">
        <v>30</v>
      </c>
      <c r="G272" s="43">
        <v>2.37</v>
      </c>
      <c r="H272" s="43">
        <v>0.4</v>
      </c>
      <c r="I272" s="43">
        <v>25.76</v>
      </c>
      <c r="J272" s="43">
        <v>70</v>
      </c>
      <c r="K272" s="44"/>
      <c r="L272" s="43">
        <v>4.5</v>
      </c>
    </row>
    <row r="273" spans="1:12" ht="15" x14ac:dyDescent="0.25">
      <c r="A273" s="23"/>
      <c r="B273" s="15"/>
      <c r="C273" s="11"/>
      <c r="D273" s="7" t="s">
        <v>26</v>
      </c>
      <c r="E273" s="42" t="s">
        <v>50</v>
      </c>
      <c r="F273" s="43">
        <v>60</v>
      </c>
      <c r="G273" s="43">
        <v>0.6</v>
      </c>
      <c r="H273" s="43">
        <v>0.12</v>
      </c>
      <c r="I273" s="43">
        <v>1.4</v>
      </c>
      <c r="J273" s="43">
        <v>13</v>
      </c>
      <c r="K273" s="44">
        <v>71</v>
      </c>
      <c r="L273" s="43">
        <v>16</v>
      </c>
    </row>
    <row r="274" spans="1:12" ht="15" x14ac:dyDescent="0.25">
      <c r="A274" s="23"/>
      <c r="B274" s="15"/>
      <c r="C274" s="11"/>
      <c r="D274" s="6"/>
      <c r="E274" s="42"/>
      <c r="F274" s="43"/>
      <c r="G274" s="43"/>
      <c r="H274" s="43"/>
      <c r="I274" s="43"/>
      <c r="J274" s="43"/>
      <c r="K274" s="44"/>
      <c r="L274" s="43"/>
    </row>
    <row r="275" spans="1:12" ht="15" x14ac:dyDescent="0.25">
      <c r="A275" s="23"/>
      <c r="B275" s="15"/>
      <c r="C275" s="11"/>
      <c r="D275" s="6"/>
      <c r="E275" s="42"/>
      <c r="F275" s="43"/>
      <c r="G275" s="43"/>
      <c r="H275" s="43"/>
      <c r="I275" s="43"/>
      <c r="J275" s="43"/>
      <c r="K275" s="44"/>
      <c r="L275" s="43"/>
    </row>
    <row r="276" spans="1:12" ht="15" x14ac:dyDescent="0.25">
      <c r="A276" s="24"/>
      <c r="B276" s="17"/>
      <c r="C276" s="8"/>
      <c r="D276" s="18" t="s">
        <v>33</v>
      </c>
      <c r="E276" s="9"/>
      <c r="F276" s="19">
        <f>SUM(F269:F275)</f>
        <v>530</v>
      </c>
      <c r="G276" s="19">
        <f t="shared" ref="G276:J276" si="112">SUM(G269:G275)</f>
        <v>19.520000000000003</v>
      </c>
      <c r="H276" s="19">
        <f t="shared" si="112"/>
        <v>20.269999999999996</v>
      </c>
      <c r="I276" s="19">
        <f t="shared" si="112"/>
        <v>70.09</v>
      </c>
      <c r="J276" s="19">
        <f t="shared" si="112"/>
        <v>507</v>
      </c>
      <c r="K276" s="25"/>
      <c r="L276" s="19">
        <f t="shared" ref="L276" si="113">SUM(L269:L275)</f>
        <v>77.36</v>
      </c>
    </row>
    <row r="277" spans="1:12" ht="15" x14ac:dyDescent="0.25">
      <c r="A277" s="26">
        <f>A269</f>
        <v>3</v>
      </c>
      <c r="B277" s="13">
        <f>B269</f>
        <v>5</v>
      </c>
      <c r="C277" s="10" t="s">
        <v>25</v>
      </c>
      <c r="D277" s="7" t="s">
        <v>26</v>
      </c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23"/>
      <c r="B278" s="15"/>
      <c r="C278" s="11"/>
      <c r="D278" s="7" t="s">
        <v>27</v>
      </c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23"/>
      <c r="B279" s="15"/>
      <c r="C279" s="11"/>
      <c r="D279" s="7" t="s">
        <v>28</v>
      </c>
      <c r="E279" s="42"/>
      <c r="F279" s="43"/>
      <c r="G279" s="43"/>
      <c r="H279" s="43"/>
      <c r="I279" s="43"/>
      <c r="J279" s="43"/>
      <c r="K279" s="44"/>
      <c r="L279" s="43"/>
    </row>
    <row r="280" spans="1:12" ht="15" x14ac:dyDescent="0.25">
      <c r="A280" s="23"/>
      <c r="B280" s="15"/>
      <c r="C280" s="11"/>
      <c r="D280" s="7" t="s">
        <v>29</v>
      </c>
      <c r="E280" s="42"/>
      <c r="F280" s="43"/>
      <c r="G280" s="43"/>
      <c r="H280" s="43"/>
      <c r="I280" s="43"/>
      <c r="J280" s="43"/>
      <c r="K280" s="44"/>
      <c r="L280" s="43"/>
    </row>
    <row r="281" spans="1:12" ht="15" x14ac:dyDescent="0.25">
      <c r="A281" s="23"/>
      <c r="B281" s="15"/>
      <c r="C281" s="11"/>
      <c r="D281" s="7" t="s">
        <v>30</v>
      </c>
      <c r="E281" s="42"/>
      <c r="F281" s="43"/>
      <c r="G281" s="43"/>
      <c r="H281" s="43"/>
      <c r="I281" s="43"/>
      <c r="J281" s="43"/>
      <c r="K281" s="44"/>
      <c r="L281" s="43"/>
    </row>
    <row r="282" spans="1:12" ht="15" x14ac:dyDescent="0.25">
      <c r="A282" s="23"/>
      <c r="B282" s="15"/>
      <c r="C282" s="11"/>
      <c r="D282" s="7" t="s">
        <v>31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 x14ac:dyDescent="0.25">
      <c r="A283" s="23"/>
      <c r="B283" s="15"/>
      <c r="C283" s="11"/>
      <c r="D283" s="7" t="s">
        <v>32</v>
      </c>
      <c r="E283" s="42"/>
      <c r="F283" s="43"/>
      <c r="G283" s="43"/>
      <c r="H283" s="43"/>
      <c r="I283" s="43"/>
      <c r="J283" s="43"/>
      <c r="K283" s="44"/>
      <c r="L283" s="43"/>
    </row>
    <row r="284" spans="1:12" ht="15" x14ac:dyDescent="0.25">
      <c r="A284" s="23"/>
      <c r="B284" s="15"/>
      <c r="C284" s="11"/>
      <c r="D284" s="6"/>
      <c r="E284" s="42"/>
      <c r="F284" s="43"/>
      <c r="G284" s="43"/>
      <c r="H284" s="43"/>
      <c r="I284" s="43"/>
      <c r="J284" s="43"/>
      <c r="K284" s="44"/>
      <c r="L284" s="43"/>
    </row>
    <row r="285" spans="1:12" ht="15" x14ac:dyDescent="0.25">
      <c r="A285" s="23"/>
      <c r="B285" s="15"/>
      <c r="C285" s="11"/>
      <c r="D285" s="6"/>
      <c r="E285" s="42"/>
      <c r="F285" s="43"/>
      <c r="G285" s="43"/>
      <c r="H285" s="43"/>
      <c r="I285" s="43"/>
      <c r="J285" s="43"/>
      <c r="K285" s="44"/>
      <c r="L285" s="43"/>
    </row>
    <row r="286" spans="1:12" ht="15.75" thickBot="1" x14ac:dyDescent="0.3">
      <c r="A286" s="24"/>
      <c r="B286" s="17"/>
      <c r="C286" s="8"/>
      <c r="D286" s="18" t="s">
        <v>33</v>
      </c>
      <c r="E286" s="9"/>
      <c r="F286" s="19">
        <f>SUM(F277:F285)</f>
        <v>0</v>
      </c>
      <c r="G286" s="19">
        <f t="shared" ref="G286:J286" si="114">SUM(G277:G285)</f>
        <v>0</v>
      </c>
      <c r="H286" s="19">
        <f t="shared" si="114"/>
        <v>0</v>
      </c>
      <c r="I286" s="19">
        <f t="shared" si="114"/>
        <v>0</v>
      </c>
      <c r="J286" s="19">
        <f t="shared" si="114"/>
        <v>0</v>
      </c>
      <c r="K286" s="25"/>
      <c r="L286" s="19">
        <f t="shared" ref="L286" si="115">SUM(L277:L285)</f>
        <v>0</v>
      </c>
    </row>
    <row r="287" spans="1:12" ht="15" x14ac:dyDescent="0.25">
      <c r="A287" s="20">
        <v>4</v>
      </c>
      <c r="B287" s="21">
        <v>1</v>
      </c>
      <c r="C287" s="22" t="s">
        <v>20</v>
      </c>
      <c r="D287" s="5" t="s">
        <v>21</v>
      </c>
      <c r="E287" s="39" t="s">
        <v>71</v>
      </c>
      <c r="F287" s="40">
        <v>200</v>
      </c>
      <c r="G287" s="40">
        <v>9.0399999999999991</v>
      </c>
      <c r="H287" s="40">
        <v>13.44</v>
      </c>
      <c r="I287" s="40">
        <v>40.159999999999997</v>
      </c>
      <c r="J287" s="40">
        <v>318</v>
      </c>
      <c r="K287" s="41">
        <v>173</v>
      </c>
      <c r="L287" s="40">
        <v>34.5</v>
      </c>
    </row>
    <row r="288" spans="1:12" ht="15" x14ac:dyDescent="0.25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23"/>
      <c r="B289" s="15"/>
      <c r="C289" s="11"/>
      <c r="D289" s="7" t="s">
        <v>22</v>
      </c>
      <c r="E289" s="42" t="s">
        <v>57</v>
      </c>
      <c r="F289" s="43">
        <v>200</v>
      </c>
      <c r="G289" s="43">
        <v>5.6</v>
      </c>
      <c r="H289" s="43">
        <v>2.8</v>
      </c>
      <c r="I289" s="43">
        <v>29.2</v>
      </c>
      <c r="J289" s="43">
        <v>155.19999999999999</v>
      </c>
      <c r="K289" s="44">
        <v>379</v>
      </c>
      <c r="L289" s="43">
        <v>18.36</v>
      </c>
    </row>
    <row r="290" spans="1:12" ht="15" x14ac:dyDescent="0.25">
      <c r="A290" s="23"/>
      <c r="B290" s="15"/>
      <c r="C290" s="11"/>
      <c r="D290" s="7" t="s">
        <v>23</v>
      </c>
      <c r="E290" s="42" t="s">
        <v>42</v>
      </c>
      <c r="F290" s="43">
        <v>30</v>
      </c>
      <c r="G290" s="43">
        <v>2.37</v>
      </c>
      <c r="H290" s="43">
        <v>0.4</v>
      </c>
      <c r="I290" s="43">
        <v>25.76</v>
      </c>
      <c r="J290" s="43">
        <v>70</v>
      </c>
      <c r="K290" s="44"/>
      <c r="L290" s="43">
        <v>4.5</v>
      </c>
    </row>
    <row r="291" spans="1:12" ht="15" x14ac:dyDescent="0.25">
      <c r="A291" s="23"/>
      <c r="B291" s="15"/>
      <c r="C291" s="11"/>
      <c r="D291" s="7" t="s">
        <v>24</v>
      </c>
      <c r="E291" s="42" t="s">
        <v>75</v>
      </c>
      <c r="F291" s="43">
        <v>100</v>
      </c>
      <c r="G291" s="43">
        <v>0.4</v>
      </c>
      <c r="H291" s="43">
        <v>0.4</v>
      </c>
      <c r="I291" s="43">
        <v>9.8000000000000007</v>
      </c>
      <c r="J291" s="43">
        <v>32</v>
      </c>
      <c r="K291" s="44">
        <v>338</v>
      </c>
      <c r="L291" s="43">
        <v>20</v>
      </c>
    </row>
    <row r="292" spans="1:12" ht="15" x14ac:dyDescent="0.25">
      <c r="A292" s="23"/>
      <c r="B292" s="15"/>
      <c r="C292" s="11"/>
      <c r="D292" s="6"/>
      <c r="E292" s="42"/>
      <c r="F292" s="43"/>
      <c r="G292" s="43"/>
      <c r="H292" s="43"/>
      <c r="I292" s="43"/>
      <c r="J292" s="43"/>
      <c r="K292" s="44"/>
      <c r="L292" s="43"/>
    </row>
    <row r="293" spans="1:12" ht="15" x14ac:dyDescent="0.25">
      <c r="A293" s="23"/>
      <c r="B293" s="15"/>
      <c r="C293" s="11"/>
      <c r="D293" s="6"/>
      <c r="E293" s="42"/>
      <c r="F293" s="43"/>
      <c r="G293" s="43"/>
      <c r="H293" s="43"/>
      <c r="I293" s="43"/>
      <c r="J293" s="43"/>
      <c r="K293" s="44"/>
      <c r="L293" s="43"/>
    </row>
    <row r="294" spans="1:12" ht="15" x14ac:dyDescent="0.25">
      <c r="A294" s="24"/>
      <c r="B294" s="17"/>
      <c r="C294" s="8"/>
      <c r="D294" s="18" t="s">
        <v>33</v>
      </c>
      <c r="E294" s="9"/>
      <c r="F294" s="19">
        <f>SUM(F287:F293)</f>
        <v>530</v>
      </c>
      <c r="G294" s="19">
        <f t="shared" ref="G294:J294" si="116">SUM(G287:G293)</f>
        <v>17.409999999999997</v>
      </c>
      <c r="H294" s="19">
        <f t="shared" si="116"/>
        <v>17.039999999999996</v>
      </c>
      <c r="I294" s="19">
        <f t="shared" si="116"/>
        <v>104.92</v>
      </c>
      <c r="J294" s="19">
        <f t="shared" si="116"/>
        <v>575.20000000000005</v>
      </c>
      <c r="K294" s="25"/>
      <c r="L294" s="19">
        <f t="shared" ref="L294" si="117">SUM(L287:L293)</f>
        <v>77.36</v>
      </c>
    </row>
    <row r="295" spans="1:12" ht="15" x14ac:dyDescent="0.25">
      <c r="A295" s="26">
        <f>A287</f>
        <v>4</v>
      </c>
      <c r="B295" s="13">
        <f>B287</f>
        <v>1</v>
      </c>
      <c r="C295" s="10" t="s">
        <v>25</v>
      </c>
      <c r="D295" s="7" t="s">
        <v>26</v>
      </c>
      <c r="E295" s="42"/>
      <c r="F295" s="43"/>
      <c r="G295" s="43"/>
      <c r="H295" s="43"/>
      <c r="I295" s="43"/>
      <c r="J295" s="43"/>
      <c r="K295" s="44"/>
      <c r="L295" s="43"/>
    </row>
    <row r="296" spans="1:12" ht="15" x14ac:dyDescent="0.25">
      <c r="A296" s="23"/>
      <c r="B296" s="15"/>
      <c r="C296" s="11"/>
      <c r="D296" s="7" t="s">
        <v>27</v>
      </c>
      <c r="E296" s="42"/>
      <c r="F296" s="43"/>
      <c r="G296" s="43"/>
      <c r="H296" s="43"/>
      <c r="I296" s="43"/>
      <c r="J296" s="43"/>
      <c r="K296" s="44"/>
      <c r="L296" s="43"/>
    </row>
    <row r="297" spans="1:12" ht="15" x14ac:dyDescent="0.25">
      <c r="A297" s="23"/>
      <c r="B297" s="15"/>
      <c r="C297" s="11"/>
      <c r="D297" s="7" t="s">
        <v>28</v>
      </c>
      <c r="E297" s="42"/>
      <c r="F297" s="43"/>
      <c r="G297" s="43"/>
      <c r="H297" s="43"/>
      <c r="I297" s="43"/>
      <c r="J297" s="43"/>
      <c r="K297" s="44"/>
      <c r="L297" s="43"/>
    </row>
    <row r="298" spans="1:12" ht="15" x14ac:dyDescent="0.25">
      <c r="A298" s="23"/>
      <c r="B298" s="15"/>
      <c r="C298" s="11"/>
      <c r="D298" s="7" t="s">
        <v>29</v>
      </c>
      <c r="E298" s="42"/>
      <c r="F298" s="43"/>
      <c r="G298" s="43"/>
      <c r="H298" s="43"/>
      <c r="I298" s="43"/>
      <c r="J298" s="43"/>
      <c r="K298" s="44"/>
      <c r="L298" s="43"/>
    </row>
    <row r="299" spans="1:12" ht="15" x14ac:dyDescent="0.25">
      <c r="A299" s="23"/>
      <c r="B299" s="15"/>
      <c r="C299" s="11"/>
      <c r="D299" s="7" t="s">
        <v>30</v>
      </c>
      <c r="E299" s="42"/>
      <c r="F299" s="43"/>
      <c r="G299" s="43"/>
      <c r="H299" s="43"/>
      <c r="I299" s="43"/>
      <c r="J299" s="43"/>
      <c r="K299" s="44"/>
      <c r="L299" s="43"/>
    </row>
    <row r="300" spans="1:12" ht="15" x14ac:dyDescent="0.25">
      <c r="A300" s="23"/>
      <c r="B300" s="15"/>
      <c r="C300" s="11"/>
      <c r="D300" s="7" t="s">
        <v>31</v>
      </c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3"/>
      <c r="B301" s="15"/>
      <c r="C301" s="11"/>
      <c r="D301" s="7" t="s">
        <v>32</v>
      </c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3"/>
      <c r="B303" s="15"/>
      <c r="C303" s="11"/>
      <c r="D303" s="6"/>
      <c r="E303" s="42"/>
      <c r="F303" s="43"/>
      <c r="G303" s="43"/>
      <c r="H303" s="43"/>
      <c r="I303" s="43"/>
      <c r="J303" s="43"/>
      <c r="K303" s="44"/>
      <c r="L303" s="43"/>
    </row>
    <row r="304" spans="1:12" ht="15.75" thickBot="1" x14ac:dyDescent="0.3">
      <c r="A304" s="24"/>
      <c r="B304" s="17"/>
      <c r="C304" s="8"/>
      <c r="D304" s="18" t="s">
        <v>33</v>
      </c>
      <c r="E304" s="9"/>
      <c r="F304" s="19">
        <f>SUM(F295:F303)</f>
        <v>0</v>
      </c>
      <c r="G304" s="19">
        <f t="shared" ref="G304:J304" si="118">SUM(G295:G303)</f>
        <v>0</v>
      </c>
      <c r="H304" s="19">
        <f t="shared" si="118"/>
        <v>0</v>
      </c>
      <c r="I304" s="19">
        <f t="shared" si="118"/>
        <v>0</v>
      </c>
      <c r="J304" s="19">
        <f t="shared" si="118"/>
        <v>0</v>
      </c>
      <c r="K304" s="25"/>
      <c r="L304" s="19">
        <f t="shared" ref="L304" si="119">SUM(L295:L303)</f>
        <v>0</v>
      </c>
    </row>
    <row r="305" spans="1:12" ht="15" x14ac:dyDescent="0.25">
      <c r="A305" s="20">
        <v>4</v>
      </c>
      <c r="B305" s="21">
        <v>2</v>
      </c>
      <c r="C305" s="22" t="s">
        <v>20</v>
      </c>
      <c r="D305" s="5" t="s">
        <v>21</v>
      </c>
      <c r="E305" s="39" t="s">
        <v>72</v>
      </c>
      <c r="F305" s="40">
        <v>150</v>
      </c>
      <c r="G305" s="40">
        <v>3.67</v>
      </c>
      <c r="H305" s="40">
        <v>5.42</v>
      </c>
      <c r="I305" s="40">
        <v>22.67</v>
      </c>
      <c r="J305" s="40">
        <v>210.11</v>
      </c>
      <c r="K305" s="41">
        <v>304</v>
      </c>
      <c r="L305" s="40">
        <v>15.62</v>
      </c>
    </row>
    <row r="306" spans="1:12" ht="15" x14ac:dyDescent="0.25">
      <c r="A306" s="23"/>
      <c r="B306" s="15"/>
      <c r="C306" s="11"/>
      <c r="D306" s="6"/>
      <c r="E306" s="42" t="s">
        <v>63</v>
      </c>
      <c r="F306" s="43">
        <v>90</v>
      </c>
      <c r="G306" s="43">
        <v>12.9</v>
      </c>
      <c r="H306" s="43">
        <v>16.399999999999999</v>
      </c>
      <c r="I306" s="43">
        <v>13.2</v>
      </c>
      <c r="J306" s="43">
        <v>308</v>
      </c>
      <c r="K306" s="44">
        <v>268</v>
      </c>
      <c r="L306" s="43">
        <v>36.44</v>
      </c>
    </row>
    <row r="307" spans="1:12" ht="15" x14ac:dyDescent="0.25">
      <c r="A307" s="23"/>
      <c r="B307" s="15"/>
      <c r="C307" s="11"/>
      <c r="D307" s="7" t="s">
        <v>22</v>
      </c>
      <c r="E307" s="42" t="s">
        <v>49</v>
      </c>
      <c r="F307" s="43">
        <v>200</v>
      </c>
      <c r="G307" s="43">
        <v>0.13</v>
      </c>
      <c r="H307" s="43">
        <v>0.02</v>
      </c>
      <c r="I307" s="43">
        <v>15.2</v>
      </c>
      <c r="J307" s="43">
        <v>62</v>
      </c>
      <c r="K307" s="44">
        <v>377</v>
      </c>
      <c r="L307" s="43">
        <v>4.8</v>
      </c>
    </row>
    <row r="308" spans="1:12" ht="15" x14ac:dyDescent="0.25">
      <c r="A308" s="23"/>
      <c r="B308" s="15"/>
      <c r="C308" s="11"/>
      <c r="D308" s="7" t="s">
        <v>23</v>
      </c>
      <c r="E308" s="42" t="s">
        <v>42</v>
      </c>
      <c r="F308" s="43">
        <v>30</v>
      </c>
      <c r="G308" s="43">
        <v>2.37</v>
      </c>
      <c r="H308" s="43">
        <v>0.4</v>
      </c>
      <c r="I308" s="43">
        <v>25.76</v>
      </c>
      <c r="J308" s="43">
        <v>70</v>
      </c>
      <c r="K308" s="44"/>
      <c r="L308" s="43">
        <v>4.5</v>
      </c>
    </row>
    <row r="309" spans="1:12" ht="15" x14ac:dyDescent="0.25">
      <c r="A309" s="23"/>
      <c r="B309" s="15"/>
      <c r="C309" s="11"/>
      <c r="D309" s="7" t="s">
        <v>26</v>
      </c>
      <c r="E309" s="42" t="s">
        <v>50</v>
      </c>
      <c r="F309" s="43">
        <v>60</v>
      </c>
      <c r="G309" s="43">
        <v>0.6</v>
      </c>
      <c r="H309" s="43">
        <v>0.12</v>
      </c>
      <c r="I309" s="43">
        <v>1.4</v>
      </c>
      <c r="J309" s="43">
        <v>13</v>
      </c>
      <c r="K309" s="44">
        <v>71</v>
      </c>
      <c r="L309" s="43">
        <v>16</v>
      </c>
    </row>
    <row r="310" spans="1:12" ht="15" x14ac:dyDescent="0.25">
      <c r="A310" s="23"/>
      <c r="B310" s="15"/>
      <c r="C310" s="11"/>
      <c r="D310" s="6"/>
      <c r="E310" s="42"/>
      <c r="F310" s="43"/>
      <c r="G310" s="43"/>
      <c r="H310" s="43"/>
      <c r="I310" s="43"/>
      <c r="J310" s="43"/>
      <c r="K310" s="44"/>
      <c r="L310" s="43"/>
    </row>
    <row r="311" spans="1:12" ht="15" x14ac:dyDescent="0.25">
      <c r="A311" s="23"/>
      <c r="B311" s="15"/>
      <c r="C311" s="11"/>
      <c r="D311" s="6"/>
      <c r="E311" s="42"/>
      <c r="F311" s="43"/>
      <c r="G311" s="43"/>
      <c r="H311" s="43"/>
      <c r="I311" s="43"/>
      <c r="J311" s="43"/>
      <c r="K311" s="44"/>
      <c r="L311" s="43"/>
    </row>
    <row r="312" spans="1:12" ht="15" x14ac:dyDescent="0.25">
      <c r="A312" s="24"/>
      <c r="B312" s="17"/>
      <c r="C312" s="8"/>
      <c r="D312" s="18" t="s">
        <v>33</v>
      </c>
      <c r="E312" s="9"/>
      <c r="F312" s="19">
        <f>SUM(F305:F311)</f>
        <v>530</v>
      </c>
      <c r="G312" s="19">
        <f t="shared" ref="G312:J312" si="120">SUM(G305:G311)</f>
        <v>19.670000000000002</v>
      </c>
      <c r="H312" s="19">
        <f t="shared" si="120"/>
        <v>22.36</v>
      </c>
      <c r="I312" s="19">
        <f t="shared" si="120"/>
        <v>78.230000000000018</v>
      </c>
      <c r="J312" s="19">
        <f t="shared" si="120"/>
        <v>663.11</v>
      </c>
      <c r="K312" s="25"/>
      <c r="L312" s="19">
        <f t="shared" ref="L312" si="121">SUM(L305:L311)</f>
        <v>77.359999999999985</v>
      </c>
    </row>
    <row r="313" spans="1:12" ht="15" x14ac:dyDescent="0.25">
      <c r="A313" s="26">
        <f>A305</f>
        <v>4</v>
      </c>
      <c r="B313" s="13">
        <f>B305</f>
        <v>2</v>
      </c>
      <c r="C313" s="10" t="s">
        <v>25</v>
      </c>
      <c r="D313" s="7" t="s">
        <v>26</v>
      </c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3"/>
      <c r="B314" s="15"/>
      <c r="C314" s="11"/>
      <c r="D314" s="7" t="s">
        <v>27</v>
      </c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3"/>
      <c r="B315" s="15"/>
      <c r="C315" s="11"/>
      <c r="D315" s="7" t="s">
        <v>28</v>
      </c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3"/>
      <c r="B316" s="15"/>
      <c r="C316" s="11"/>
      <c r="D316" s="7" t="s">
        <v>29</v>
      </c>
      <c r="E316" s="42"/>
      <c r="F316" s="43"/>
      <c r="G316" s="43"/>
      <c r="H316" s="43"/>
      <c r="I316" s="43"/>
      <c r="J316" s="43"/>
      <c r="K316" s="44"/>
      <c r="L316" s="43"/>
    </row>
    <row r="317" spans="1:12" ht="15" x14ac:dyDescent="0.25">
      <c r="A317" s="23"/>
      <c r="B317" s="15"/>
      <c r="C317" s="11"/>
      <c r="D317" s="7" t="s">
        <v>30</v>
      </c>
      <c r="E317" s="42"/>
      <c r="F317" s="43"/>
      <c r="G317" s="43"/>
      <c r="H317" s="43"/>
      <c r="I317" s="43"/>
      <c r="J317" s="43"/>
      <c r="K317" s="44"/>
      <c r="L317" s="43"/>
    </row>
    <row r="318" spans="1:12" ht="15" x14ac:dyDescent="0.25">
      <c r="A318" s="23"/>
      <c r="B318" s="15"/>
      <c r="C318" s="11"/>
      <c r="D318" s="7" t="s">
        <v>31</v>
      </c>
      <c r="E318" s="42"/>
      <c r="F318" s="43"/>
      <c r="G318" s="43"/>
      <c r="H318" s="43"/>
      <c r="I318" s="43"/>
      <c r="J318" s="43"/>
      <c r="K318" s="44"/>
      <c r="L318" s="43"/>
    </row>
    <row r="319" spans="1:12" ht="15" x14ac:dyDescent="0.25">
      <c r="A319" s="23"/>
      <c r="B319" s="15"/>
      <c r="C319" s="11"/>
      <c r="D319" s="7" t="s">
        <v>32</v>
      </c>
      <c r="E319" s="42"/>
      <c r="F319" s="43"/>
      <c r="G319" s="43"/>
      <c r="H319" s="43"/>
      <c r="I319" s="43"/>
      <c r="J319" s="43"/>
      <c r="K319" s="44"/>
      <c r="L319" s="43"/>
    </row>
    <row r="320" spans="1:12" ht="15" x14ac:dyDescent="0.25">
      <c r="A320" s="23"/>
      <c r="B320" s="15"/>
      <c r="C320" s="11"/>
      <c r="D320" s="6"/>
      <c r="E320" s="42"/>
      <c r="F320" s="43"/>
      <c r="G320" s="43"/>
      <c r="H320" s="43"/>
      <c r="I320" s="43"/>
      <c r="J320" s="43"/>
      <c r="K320" s="44"/>
      <c r="L320" s="43"/>
    </row>
    <row r="321" spans="1:12" ht="15" x14ac:dyDescent="0.25">
      <c r="A321" s="23"/>
      <c r="B321" s="15"/>
      <c r="C321" s="11"/>
      <c r="D321" s="6"/>
      <c r="E321" s="42"/>
      <c r="F321" s="43"/>
      <c r="G321" s="43"/>
      <c r="H321" s="43"/>
      <c r="I321" s="43"/>
      <c r="J321" s="43"/>
      <c r="K321" s="44"/>
      <c r="L321" s="43"/>
    </row>
    <row r="322" spans="1:12" ht="15.75" thickBot="1" x14ac:dyDescent="0.3">
      <c r="A322" s="24"/>
      <c r="B322" s="17"/>
      <c r="C322" s="8"/>
      <c r="D322" s="18" t="s">
        <v>33</v>
      </c>
      <c r="E322" s="9"/>
      <c r="F322" s="19">
        <f>SUM(F313:F321)</f>
        <v>0</v>
      </c>
      <c r="G322" s="19">
        <f t="shared" ref="G322:J322" si="122">SUM(G313:G321)</f>
        <v>0</v>
      </c>
      <c r="H322" s="19">
        <f t="shared" si="122"/>
        <v>0</v>
      </c>
      <c r="I322" s="19">
        <f t="shared" si="122"/>
        <v>0</v>
      </c>
      <c r="J322" s="19">
        <f t="shared" si="122"/>
        <v>0</v>
      </c>
      <c r="K322" s="25"/>
      <c r="L322" s="19">
        <f t="shared" ref="L322" si="123">SUM(L313:L321)</f>
        <v>0</v>
      </c>
    </row>
    <row r="323" spans="1:12" ht="15" x14ac:dyDescent="0.25">
      <c r="A323" s="20">
        <v>4</v>
      </c>
      <c r="B323" s="21">
        <v>3</v>
      </c>
      <c r="C323" s="22" t="s">
        <v>20</v>
      </c>
      <c r="D323" s="5" t="s">
        <v>21</v>
      </c>
      <c r="E323" s="39" t="s">
        <v>73</v>
      </c>
      <c r="F323" s="40">
        <v>190</v>
      </c>
      <c r="G323" s="40">
        <v>19</v>
      </c>
      <c r="H323" s="40">
        <v>27</v>
      </c>
      <c r="I323" s="40">
        <v>3.8</v>
      </c>
      <c r="J323" s="40">
        <v>325</v>
      </c>
      <c r="K323" s="41">
        <v>309</v>
      </c>
      <c r="L323" s="40">
        <v>42.28</v>
      </c>
    </row>
    <row r="324" spans="1:12" ht="15" x14ac:dyDescent="0.25">
      <c r="A324" s="23"/>
      <c r="B324" s="15"/>
      <c r="C324" s="11"/>
      <c r="D324" s="6"/>
      <c r="E324" s="42"/>
      <c r="F324" s="43"/>
      <c r="G324" s="43"/>
      <c r="H324" s="43"/>
      <c r="I324" s="43"/>
      <c r="J324" s="43"/>
      <c r="K324" s="44"/>
      <c r="L324" s="43"/>
    </row>
    <row r="325" spans="1:12" ht="15" x14ac:dyDescent="0.25">
      <c r="A325" s="23"/>
      <c r="B325" s="15"/>
      <c r="C325" s="11"/>
      <c r="D325" s="7" t="s">
        <v>22</v>
      </c>
      <c r="E325" s="42" t="s">
        <v>62</v>
      </c>
      <c r="F325" s="43">
        <v>200</v>
      </c>
      <c r="G325" s="43">
        <v>0.24</v>
      </c>
      <c r="H325" s="43"/>
      <c r="I325" s="43">
        <v>13.79</v>
      </c>
      <c r="J325" s="43">
        <v>145.08000000000001</v>
      </c>
      <c r="K325" s="44">
        <v>291</v>
      </c>
      <c r="L325" s="43">
        <v>14.58</v>
      </c>
    </row>
    <row r="326" spans="1:12" ht="15" x14ac:dyDescent="0.25">
      <c r="A326" s="23"/>
      <c r="B326" s="15"/>
      <c r="C326" s="11"/>
      <c r="D326" s="7" t="s">
        <v>23</v>
      </c>
      <c r="E326" s="42" t="s">
        <v>42</v>
      </c>
      <c r="F326" s="43">
        <v>30</v>
      </c>
      <c r="G326" s="43">
        <v>2.37</v>
      </c>
      <c r="H326" s="43">
        <v>0.4</v>
      </c>
      <c r="I326" s="43">
        <v>25.76</v>
      </c>
      <c r="J326" s="43">
        <v>70</v>
      </c>
      <c r="K326" s="44"/>
      <c r="L326" s="43">
        <v>4.5</v>
      </c>
    </row>
    <row r="327" spans="1:12" ht="15" x14ac:dyDescent="0.25">
      <c r="A327" s="23"/>
      <c r="B327" s="15"/>
      <c r="C327" s="11"/>
      <c r="D327" s="7" t="s">
        <v>26</v>
      </c>
      <c r="E327" s="42" t="s">
        <v>50</v>
      </c>
      <c r="F327" s="43">
        <v>80</v>
      </c>
      <c r="G327" s="43">
        <v>0.6</v>
      </c>
      <c r="H327" s="43">
        <v>0.12</v>
      </c>
      <c r="I327" s="43">
        <v>1.4</v>
      </c>
      <c r="J327" s="43">
        <v>13</v>
      </c>
      <c r="K327" s="44">
        <v>71</v>
      </c>
      <c r="L327" s="43">
        <v>16</v>
      </c>
    </row>
    <row r="328" spans="1:12" ht="15" x14ac:dyDescent="0.25">
      <c r="A328" s="23"/>
      <c r="B328" s="15"/>
      <c r="C328" s="11"/>
      <c r="D328" s="6"/>
      <c r="E328" s="42"/>
      <c r="F328" s="43"/>
      <c r="G328" s="43"/>
      <c r="H328" s="43"/>
      <c r="I328" s="43"/>
      <c r="J328" s="43"/>
      <c r="K328" s="44"/>
      <c r="L328" s="43"/>
    </row>
    <row r="329" spans="1:12" ht="15" x14ac:dyDescent="0.25">
      <c r="A329" s="23"/>
      <c r="B329" s="15"/>
      <c r="C329" s="11"/>
      <c r="D329" s="6"/>
      <c r="E329" s="42"/>
      <c r="F329" s="43"/>
      <c r="G329" s="43"/>
      <c r="H329" s="43"/>
      <c r="I329" s="43"/>
      <c r="J329" s="43"/>
      <c r="K329" s="44"/>
      <c r="L329" s="43"/>
    </row>
    <row r="330" spans="1:12" ht="15" x14ac:dyDescent="0.25">
      <c r="A330" s="24"/>
      <c r="B330" s="17"/>
      <c r="C330" s="8"/>
      <c r="D330" s="18" t="s">
        <v>33</v>
      </c>
      <c r="E330" s="9"/>
      <c r="F330" s="19">
        <f>SUM(F323:F329)</f>
        <v>500</v>
      </c>
      <c r="G330" s="19">
        <f t="shared" ref="G330:J330" si="124">SUM(G323:G329)</f>
        <v>22.21</v>
      </c>
      <c r="H330" s="19">
        <f t="shared" si="124"/>
        <v>27.52</v>
      </c>
      <c r="I330" s="19">
        <f t="shared" si="124"/>
        <v>44.75</v>
      </c>
      <c r="J330" s="19">
        <f t="shared" si="124"/>
        <v>553.08000000000004</v>
      </c>
      <c r="K330" s="25"/>
      <c r="L330" s="19">
        <f t="shared" ref="L330" si="125">SUM(L323:L329)</f>
        <v>77.36</v>
      </c>
    </row>
    <row r="331" spans="1:12" ht="15" x14ac:dyDescent="0.25">
      <c r="A331" s="26">
        <f>A323</f>
        <v>4</v>
      </c>
      <c r="B331" s="13">
        <f>B323</f>
        <v>3</v>
      </c>
      <c r="C331" s="10" t="s">
        <v>25</v>
      </c>
      <c r="D331" s="7" t="s">
        <v>26</v>
      </c>
      <c r="E331" s="42"/>
      <c r="F331" s="43"/>
      <c r="G331" s="43"/>
      <c r="H331" s="43"/>
      <c r="I331" s="43"/>
      <c r="J331" s="43"/>
      <c r="K331" s="44"/>
      <c r="L331" s="43"/>
    </row>
    <row r="332" spans="1:12" ht="15" x14ac:dyDescent="0.25">
      <c r="A332" s="23"/>
      <c r="B332" s="15"/>
      <c r="C332" s="11"/>
      <c r="D332" s="7" t="s">
        <v>27</v>
      </c>
      <c r="E332" s="42"/>
      <c r="F332" s="43"/>
      <c r="G332" s="43"/>
      <c r="H332" s="43"/>
      <c r="I332" s="43"/>
      <c r="J332" s="43"/>
      <c r="K332" s="44"/>
      <c r="L332" s="43"/>
    </row>
    <row r="333" spans="1:12" ht="15" x14ac:dyDescent="0.25">
      <c r="A333" s="23"/>
      <c r="B333" s="15"/>
      <c r="C333" s="11"/>
      <c r="D333" s="7" t="s">
        <v>28</v>
      </c>
      <c r="E333" s="42"/>
      <c r="F333" s="43"/>
      <c r="G333" s="43"/>
      <c r="H333" s="43"/>
      <c r="I333" s="43"/>
      <c r="J333" s="43"/>
      <c r="K333" s="44"/>
      <c r="L333" s="43"/>
    </row>
    <row r="334" spans="1:12" ht="15" x14ac:dyDescent="0.25">
      <c r="A334" s="23"/>
      <c r="B334" s="15"/>
      <c r="C334" s="11"/>
      <c r="D334" s="7" t="s">
        <v>29</v>
      </c>
      <c r="E334" s="42"/>
      <c r="F334" s="43"/>
      <c r="G334" s="43"/>
      <c r="H334" s="43"/>
      <c r="I334" s="43"/>
      <c r="J334" s="43"/>
      <c r="K334" s="44"/>
      <c r="L334" s="43"/>
    </row>
    <row r="335" spans="1:12" ht="15" x14ac:dyDescent="0.25">
      <c r="A335" s="23"/>
      <c r="B335" s="15"/>
      <c r="C335" s="11"/>
      <c r="D335" s="7" t="s">
        <v>30</v>
      </c>
      <c r="E335" s="42"/>
      <c r="F335" s="43"/>
      <c r="G335" s="43"/>
      <c r="H335" s="43"/>
      <c r="I335" s="43"/>
      <c r="J335" s="43"/>
      <c r="K335" s="44"/>
      <c r="L335" s="43"/>
    </row>
    <row r="336" spans="1:12" ht="15" x14ac:dyDescent="0.25">
      <c r="A336" s="23"/>
      <c r="B336" s="15"/>
      <c r="C336" s="11"/>
      <c r="D336" s="7" t="s">
        <v>31</v>
      </c>
      <c r="E336" s="42"/>
      <c r="F336" s="43"/>
      <c r="G336" s="43"/>
      <c r="H336" s="43"/>
      <c r="I336" s="43"/>
      <c r="J336" s="43"/>
      <c r="K336" s="44"/>
      <c r="L336" s="43"/>
    </row>
    <row r="337" spans="1:12" ht="15" x14ac:dyDescent="0.25">
      <c r="A337" s="23"/>
      <c r="B337" s="15"/>
      <c r="C337" s="11"/>
      <c r="D337" s="7" t="s">
        <v>32</v>
      </c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3"/>
      <c r="B338" s="15"/>
      <c r="C338" s="11"/>
      <c r="D338" s="6"/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.75" thickBot="1" x14ac:dyDescent="0.3">
      <c r="A340" s="24"/>
      <c r="B340" s="17"/>
      <c r="C340" s="8"/>
      <c r="D340" s="18" t="s">
        <v>33</v>
      </c>
      <c r="E340" s="9"/>
      <c r="F340" s="19">
        <f>SUM(F331:F339)</f>
        <v>0</v>
      </c>
      <c r="G340" s="19">
        <f t="shared" ref="G340:J340" si="126">SUM(G331:G339)</f>
        <v>0</v>
      </c>
      <c r="H340" s="19">
        <f t="shared" si="126"/>
        <v>0</v>
      </c>
      <c r="I340" s="19">
        <f t="shared" si="126"/>
        <v>0</v>
      </c>
      <c r="J340" s="19">
        <f t="shared" si="126"/>
        <v>0</v>
      </c>
      <c r="K340" s="25"/>
      <c r="L340" s="19">
        <f t="shared" ref="L340" si="127">SUM(L331:L339)</f>
        <v>0</v>
      </c>
    </row>
    <row r="341" spans="1:12" ht="15" x14ac:dyDescent="0.25">
      <c r="A341" s="20">
        <v>4</v>
      </c>
      <c r="B341" s="21">
        <v>4</v>
      </c>
      <c r="C341" s="22" t="s">
        <v>20</v>
      </c>
      <c r="D341" s="5" t="s">
        <v>21</v>
      </c>
      <c r="E341" s="39" t="s">
        <v>51</v>
      </c>
      <c r="F341" s="40">
        <v>150</v>
      </c>
      <c r="G341" s="40">
        <v>3.08</v>
      </c>
      <c r="H341" s="40">
        <v>2.33</v>
      </c>
      <c r="I341" s="40">
        <v>19.13</v>
      </c>
      <c r="J341" s="40">
        <v>149.72999999999999</v>
      </c>
      <c r="K341" s="41">
        <v>312</v>
      </c>
      <c r="L341" s="40">
        <v>18.53</v>
      </c>
    </row>
    <row r="342" spans="1:12" ht="15" x14ac:dyDescent="0.25">
      <c r="A342" s="23"/>
      <c r="B342" s="15"/>
      <c r="C342" s="11"/>
      <c r="D342" s="6"/>
      <c r="E342" s="42" t="s">
        <v>48</v>
      </c>
      <c r="F342" s="43">
        <v>65</v>
      </c>
      <c r="G342" s="43">
        <v>10.47</v>
      </c>
      <c r="H342" s="43">
        <v>12.29</v>
      </c>
      <c r="I342" s="43">
        <v>16.78</v>
      </c>
      <c r="J342" s="43">
        <v>215</v>
      </c>
      <c r="K342" s="44">
        <v>243</v>
      </c>
      <c r="L342" s="43">
        <v>33.53</v>
      </c>
    </row>
    <row r="343" spans="1:12" ht="15" x14ac:dyDescent="0.25">
      <c r="A343" s="23"/>
      <c r="B343" s="15"/>
      <c r="C343" s="11"/>
      <c r="D343" s="7" t="s">
        <v>22</v>
      </c>
      <c r="E343" s="42" t="s">
        <v>43</v>
      </c>
      <c r="F343" s="43">
        <v>200</v>
      </c>
      <c r="G343" s="43">
        <v>7.0000000000000007E-2</v>
      </c>
      <c r="H343" s="43">
        <v>0.02</v>
      </c>
      <c r="I343" s="43">
        <v>15</v>
      </c>
      <c r="J343" s="43">
        <v>60</v>
      </c>
      <c r="K343" s="44">
        <v>376</v>
      </c>
      <c r="L343" s="43">
        <v>2.8</v>
      </c>
    </row>
    <row r="344" spans="1:12" ht="15" x14ac:dyDescent="0.25">
      <c r="A344" s="23"/>
      <c r="B344" s="15"/>
      <c r="C344" s="11"/>
      <c r="D344" s="7" t="s">
        <v>23</v>
      </c>
      <c r="E344" s="42" t="s">
        <v>42</v>
      </c>
      <c r="F344" s="43">
        <v>30</v>
      </c>
      <c r="G344" s="43">
        <v>2.37</v>
      </c>
      <c r="H344" s="43">
        <v>0.4</v>
      </c>
      <c r="I344" s="43">
        <v>25.76</v>
      </c>
      <c r="J344" s="43">
        <v>70</v>
      </c>
      <c r="K344" s="44"/>
      <c r="L344" s="43">
        <v>4.5</v>
      </c>
    </row>
    <row r="345" spans="1:12" ht="15" x14ac:dyDescent="0.25">
      <c r="A345" s="23"/>
      <c r="B345" s="15"/>
      <c r="C345" s="11"/>
      <c r="D345" s="7" t="s">
        <v>26</v>
      </c>
      <c r="E345" s="42" t="s">
        <v>50</v>
      </c>
      <c r="F345" s="43">
        <v>60</v>
      </c>
      <c r="G345" s="43">
        <v>0.6</v>
      </c>
      <c r="H345" s="43">
        <v>0.12</v>
      </c>
      <c r="I345" s="43">
        <v>1.4</v>
      </c>
      <c r="J345" s="43">
        <v>13</v>
      </c>
      <c r="K345" s="44">
        <v>71</v>
      </c>
      <c r="L345" s="43">
        <v>18</v>
      </c>
    </row>
    <row r="346" spans="1:12" ht="15" x14ac:dyDescent="0.25">
      <c r="A346" s="23"/>
      <c r="B346" s="15"/>
      <c r="C346" s="11"/>
      <c r="D346" s="6"/>
      <c r="E346" s="42"/>
      <c r="F346" s="43"/>
      <c r="G346" s="43"/>
      <c r="H346" s="43"/>
      <c r="I346" s="43"/>
      <c r="J346" s="43"/>
      <c r="K346" s="44"/>
      <c r="L346" s="43"/>
    </row>
    <row r="347" spans="1:12" ht="15" x14ac:dyDescent="0.25">
      <c r="A347" s="23"/>
      <c r="B347" s="15"/>
      <c r="C347" s="11"/>
      <c r="D347" s="6"/>
      <c r="E347" s="42"/>
      <c r="F347" s="43"/>
      <c r="G347" s="43"/>
      <c r="H347" s="43"/>
      <c r="I347" s="43"/>
      <c r="J347" s="43"/>
      <c r="K347" s="44"/>
      <c r="L347" s="43"/>
    </row>
    <row r="348" spans="1:12" ht="15" x14ac:dyDescent="0.25">
      <c r="A348" s="24"/>
      <c r="B348" s="17"/>
      <c r="C348" s="8"/>
      <c r="D348" s="18" t="s">
        <v>33</v>
      </c>
      <c r="E348" s="9"/>
      <c r="F348" s="19">
        <f>SUM(F341:F347)</f>
        <v>505</v>
      </c>
      <c r="G348" s="19">
        <f t="shared" ref="G348:J348" si="128">SUM(G341:G347)</f>
        <v>16.590000000000003</v>
      </c>
      <c r="H348" s="19">
        <f t="shared" si="128"/>
        <v>15.159999999999998</v>
      </c>
      <c r="I348" s="19">
        <f t="shared" si="128"/>
        <v>78.070000000000007</v>
      </c>
      <c r="J348" s="19">
        <f t="shared" si="128"/>
        <v>507.73</v>
      </c>
      <c r="K348" s="25"/>
      <c r="L348" s="19">
        <f t="shared" ref="L348" si="129">SUM(L341:L347)</f>
        <v>77.36</v>
      </c>
    </row>
    <row r="349" spans="1:12" ht="15" x14ac:dyDescent="0.25">
      <c r="A349" s="26">
        <f>A341</f>
        <v>4</v>
      </c>
      <c r="B349" s="13">
        <f>B341</f>
        <v>4</v>
      </c>
      <c r="C349" s="10" t="s">
        <v>25</v>
      </c>
      <c r="D349" s="7" t="s">
        <v>26</v>
      </c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3"/>
      <c r="B350" s="15"/>
      <c r="C350" s="11"/>
      <c r="D350" s="7" t="s">
        <v>27</v>
      </c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7" t="s">
        <v>28</v>
      </c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3"/>
      <c r="B352" s="15"/>
      <c r="C352" s="11"/>
      <c r="D352" s="7" t="s">
        <v>29</v>
      </c>
      <c r="E352" s="42"/>
      <c r="F352" s="43"/>
      <c r="G352" s="43"/>
      <c r="H352" s="43"/>
      <c r="I352" s="43"/>
      <c r="J352" s="43"/>
      <c r="K352" s="44"/>
      <c r="L352" s="43"/>
    </row>
    <row r="353" spans="1:12" ht="15" x14ac:dyDescent="0.25">
      <c r="A353" s="23"/>
      <c r="B353" s="15"/>
      <c r="C353" s="11"/>
      <c r="D353" s="7" t="s">
        <v>30</v>
      </c>
      <c r="E353" s="42"/>
      <c r="F353" s="43"/>
      <c r="G353" s="43"/>
      <c r="H353" s="43"/>
      <c r="I353" s="43"/>
      <c r="J353" s="43"/>
      <c r="K353" s="44"/>
      <c r="L353" s="43"/>
    </row>
    <row r="354" spans="1:12" ht="15" x14ac:dyDescent="0.25">
      <c r="A354" s="23"/>
      <c r="B354" s="15"/>
      <c r="C354" s="11"/>
      <c r="D354" s="7" t="s">
        <v>31</v>
      </c>
      <c r="E354" s="42"/>
      <c r="F354" s="43"/>
      <c r="G354" s="43"/>
      <c r="H354" s="43"/>
      <c r="I354" s="43"/>
      <c r="J354" s="43"/>
      <c r="K354" s="44"/>
      <c r="L354" s="43"/>
    </row>
    <row r="355" spans="1:12" ht="15" x14ac:dyDescent="0.25">
      <c r="A355" s="23"/>
      <c r="B355" s="15"/>
      <c r="C355" s="11"/>
      <c r="D355" s="7" t="s">
        <v>32</v>
      </c>
      <c r="E355" s="42"/>
      <c r="F355" s="43"/>
      <c r="G355" s="43"/>
      <c r="H355" s="43"/>
      <c r="I355" s="43"/>
      <c r="J355" s="43"/>
      <c r="K355" s="44"/>
      <c r="L355" s="43"/>
    </row>
    <row r="356" spans="1:12" ht="15" x14ac:dyDescent="0.25">
      <c r="A356" s="23"/>
      <c r="B356" s="15"/>
      <c r="C356" s="11"/>
      <c r="D356" s="6"/>
      <c r="E356" s="42"/>
      <c r="F356" s="43"/>
      <c r="G356" s="43"/>
      <c r="H356" s="43"/>
      <c r="I356" s="43"/>
      <c r="J356" s="43"/>
      <c r="K356" s="44"/>
      <c r="L356" s="43"/>
    </row>
    <row r="357" spans="1:12" ht="15" x14ac:dyDescent="0.25">
      <c r="A357" s="23"/>
      <c r="B357" s="15"/>
      <c r="C357" s="11"/>
      <c r="D357" s="6"/>
      <c r="E357" s="42"/>
      <c r="F357" s="43"/>
      <c r="G357" s="43"/>
      <c r="H357" s="43"/>
      <c r="I357" s="43"/>
      <c r="J357" s="43"/>
      <c r="K357" s="44"/>
      <c r="L357" s="43"/>
    </row>
    <row r="358" spans="1:12" ht="15.75" thickBot="1" x14ac:dyDescent="0.3">
      <c r="A358" s="24"/>
      <c r="B358" s="17"/>
      <c r="C358" s="8"/>
      <c r="D358" s="18" t="s">
        <v>33</v>
      </c>
      <c r="E358" s="9"/>
      <c r="F358" s="19">
        <f>SUM(F349:F357)</f>
        <v>0</v>
      </c>
      <c r="G358" s="19">
        <f t="shared" ref="G358:J358" si="130">SUM(G349:G357)</f>
        <v>0</v>
      </c>
      <c r="H358" s="19">
        <f t="shared" si="130"/>
        <v>0</v>
      </c>
      <c r="I358" s="19">
        <f t="shared" si="130"/>
        <v>0</v>
      </c>
      <c r="J358" s="19">
        <f t="shared" si="130"/>
        <v>0</v>
      </c>
      <c r="K358" s="25"/>
      <c r="L358" s="19">
        <f t="shared" ref="L358" si="131">SUM(L349:L357)</f>
        <v>0</v>
      </c>
    </row>
    <row r="359" spans="1:12" ht="15" x14ac:dyDescent="0.25">
      <c r="A359" s="20">
        <v>4</v>
      </c>
      <c r="B359" s="21">
        <v>5</v>
      </c>
      <c r="C359" s="22" t="s">
        <v>20</v>
      </c>
      <c r="D359" s="5" t="s">
        <v>21</v>
      </c>
      <c r="E359" s="39" t="s">
        <v>74</v>
      </c>
      <c r="F359" s="40">
        <v>210</v>
      </c>
      <c r="G359" s="40">
        <v>16.600000000000001</v>
      </c>
      <c r="H359" s="40">
        <v>27.2</v>
      </c>
      <c r="I359" s="40">
        <v>34.200000000000003</v>
      </c>
      <c r="J359" s="40">
        <v>339</v>
      </c>
      <c r="K359" s="41">
        <v>265</v>
      </c>
      <c r="L359" s="40">
        <v>46.86</v>
      </c>
    </row>
    <row r="360" spans="1:12" ht="15" x14ac:dyDescent="0.25">
      <c r="A360" s="23"/>
      <c r="B360" s="15"/>
      <c r="C360" s="11"/>
      <c r="D360" s="6"/>
      <c r="E360" s="42"/>
      <c r="F360" s="43"/>
      <c r="G360" s="43"/>
      <c r="H360" s="43"/>
      <c r="I360" s="43"/>
      <c r="J360" s="43"/>
      <c r="K360" s="44"/>
      <c r="L360" s="43"/>
    </row>
    <row r="361" spans="1:12" ht="15" x14ac:dyDescent="0.25">
      <c r="A361" s="23"/>
      <c r="B361" s="15"/>
      <c r="C361" s="11"/>
      <c r="D361" s="7" t="s">
        <v>22</v>
      </c>
      <c r="E361" s="42" t="s">
        <v>53</v>
      </c>
      <c r="F361" s="43">
        <v>200</v>
      </c>
      <c r="G361" s="43">
        <v>0.66</v>
      </c>
      <c r="H361" s="43">
        <v>0.09</v>
      </c>
      <c r="I361" s="43">
        <v>25</v>
      </c>
      <c r="J361" s="43">
        <v>132.80000000000001</v>
      </c>
      <c r="K361" s="44">
        <v>314</v>
      </c>
      <c r="L361" s="43">
        <v>10</v>
      </c>
    </row>
    <row r="362" spans="1:12" ht="15" x14ac:dyDescent="0.25">
      <c r="A362" s="23"/>
      <c r="B362" s="15"/>
      <c r="C362" s="11"/>
      <c r="D362" s="7" t="s">
        <v>23</v>
      </c>
      <c r="E362" s="42" t="s">
        <v>42</v>
      </c>
      <c r="F362" s="43">
        <v>30</v>
      </c>
      <c r="G362" s="43">
        <v>2.37</v>
      </c>
      <c r="H362" s="43">
        <v>0.4</v>
      </c>
      <c r="I362" s="43">
        <v>25.76</v>
      </c>
      <c r="J362" s="43">
        <v>70</v>
      </c>
      <c r="K362" s="44"/>
      <c r="L362" s="43">
        <v>4.5</v>
      </c>
    </row>
    <row r="363" spans="1:12" ht="15" x14ac:dyDescent="0.25">
      <c r="A363" s="23"/>
      <c r="B363" s="15"/>
      <c r="C363" s="11"/>
      <c r="D363" s="7" t="s">
        <v>26</v>
      </c>
      <c r="E363" s="42" t="s">
        <v>50</v>
      </c>
      <c r="F363" s="43">
        <v>60</v>
      </c>
      <c r="G363" s="43">
        <v>0.6</v>
      </c>
      <c r="H363" s="43">
        <v>0.12</v>
      </c>
      <c r="I363" s="43">
        <v>1.4</v>
      </c>
      <c r="J363" s="43">
        <v>13</v>
      </c>
      <c r="K363" s="44">
        <v>71</v>
      </c>
      <c r="L363" s="43">
        <v>16</v>
      </c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4"/>
      <c r="B366" s="17"/>
      <c r="C366" s="8"/>
      <c r="D366" s="18" t="s">
        <v>33</v>
      </c>
      <c r="E366" s="9"/>
      <c r="F366" s="19">
        <f>SUM(F359:F365)</f>
        <v>500</v>
      </c>
      <c r="G366" s="19">
        <f t="shared" ref="G366:J366" si="132">SUM(G359:G365)</f>
        <v>20.230000000000004</v>
      </c>
      <c r="H366" s="19">
        <f t="shared" si="132"/>
        <v>27.81</v>
      </c>
      <c r="I366" s="19">
        <f t="shared" si="132"/>
        <v>86.360000000000014</v>
      </c>
      <c r="J366" s="19">
        <f t="shared" si="132"/>
        <v>554.79999999999995</v>
      </c>
      <c r="K366" s="25"/>
      <c r="L366" s="19">
        <f t="shared" ref="L366" si="133">SUM(L359:L365)</f>
        <v>77.36</v>
      </c>
    </row>
    <row r="367" spans="1:12" ht="15" x14ac:dyDescent="0.25">
      <c r="A367" s="26">
        <f>A359</f>
        <v>4</v>
      </c>
      <c r="B367" s="13">
        <f>B359</f>
        <v>5</v>
      </c>
      <c r="C367" s="10" t="s">
        <v>25</v>
      </c>
      <c r="D367" s="7" t="s">
        <v>26</v>
      </c>
      <c r="E367" s="42"/>
      <c r="F367" s="43"/>
      <c r="G367" s="43"/>
      <c r="H367" s="43"/>
      <c r="I367" s="43"/>
      <c r="J367" s="43"/>
      <c r="K367" s="44"/>
      <c r="L367" s="43"/>
    </row>
    <row r="368" spans="1:12" ht="15" x14ac:dyDescent="0.25">
      <c r="A368" s="23"/>
      <c r="B368" s="15"/>
      <c r="C368" s="11"/>
      <c r="D368" s="7" t="s">
        <v>27</v>
      </c>
      <c r="E368" s="42"/>
      <c r="F368" s="43"/>
      <c r="G368" s="43"/>
      <c r="H368" s="43"/>
      <c r="I368" s="43"/>
      <c r="J368" s="43"/>
      <c r="K368" s="44"/>
      <c r="L368" s="43"/>
    </row>
    <row r="369" spans="1:12" ht="15" x14ac:dyDescent="0.25">
      <c r="A369" s="23"/>
      <c r="B369" s="15"/>
      <c r="C369" s="11"/>
      <c r="D369" s="7" t="s">
        <v>28</v>
      </c>
      <c r="E369" s="42"/>
      <c r="F369" s="43"/>
      <c r="G369" s="43"/>
      <c r="H369" s="43"/>
      <c r="I369" s="43"/>
      <c r="J369" s="43"/>
      <c r="K369" s="44"/>
      <c r="L369" s="43"/>
    </row>
    <row r="370" spans="1:12" ht="15" x14ac:dyDescent="0.25">
      <c r="A370" s="23"/>
      <c r="B370" s="15"/>
      <c r="C370" s="11"/>
      <c r="D370" s="7" t="s">
        <v>29</v>
      </c>
      <c r="E370" s="42"/>
      <c r="F370" s="43"/>
      <c r="G370" s="43"/>
      <c r="H370" s="43"/>
      <c r="I370" s="43"/>
      <c r="J370" s="43"/>
      <c r="K370" s="44"/>
      <c r="L370" s="43"/>
    </row>
    <row r="371" spans="1:12" ht="15" x14ac:dyDescent="0.25">
      <c r="A371" s="23"/>
      <c r="B371" s="15"/>
      <c r="C371" s="11"/>
      <c r="D371" s="7" t="s">
        <v>30</v>
      </c>
      <c r="E371" s="42"/>
      <c r="F371" s="43"/>
      <c r="G371" s="43"/>
      <c r="H371" s="43"/>
      <c r="I371" s="43"/>
      <c r="J371" s="43"/>
      <c r="K371" s="44"/>
      <c r="L371" s="43"/>
    </row>
    <row r="372" spans="1:12" ht="15" x14ac:dyDescent="0.25">
      <c r="A372" s="23"/>
      <c r="B372" s="15"/>
      <c r="C372" s="11"/>
      <c r="D372" s="7" t="s">
        <v>31</v>
      </c>
      <c r="E372" s="42"/>
      <c r="F372" s="43"/>
      <c r="G372" s="43"/>
      <c r="H372" s="43"/>
      <c r="I372" s="43"/>
      <c r="J372" s="43"/>
      <c r="K372" s="44"/>
      <c r="L372" s="43"/>
    </row>
    <row r="373" spans="1:12" ht="15" x14ac:dyDescent="0.25">
      <c r="A373" s="23"/>
      <c r="B373" s="15"/>
      <c r="C373" s="11"/>
      <c r="D373" s="7" t="s">
        <v>32</v>
      </c>
      <c r="E373" s="42"/>
      <c r="F373" s="43"/>
      <c r="G373" s="43"/>
      <c r="H373" s="43"/>
      <c r="I373" s="43"/>
      <c r="J373" s="43"/>
      <c r="K373" s="44"/>
      <c r="L373" s="43"/>
    </row>
    <row r="374" spans="1:12" ht="15" x14ac:dyDescent="0.25">
      <c r="A374" s="23"/>
      <c r="B374" s="15"/>
      <c r="C374" s="11"/>
      <c r="D374" s="6"/>
      <c r="E374" s="42"/>
      <c r="F374" s="43"/>
      <c r="G374" s="43"/>
      <c r="H374" s="43"/>
      <c r="I374" s="43"/>
      <c r="J374" s="43"/>
      <c r="K374" s="44"/>
      <c r="L374" s="43"/>
    </row>
    <row r="375" spans="1:12" ht="15" x14ac:dyDescent="0.25">
      <c r="A375" s="23"/>
      <c r="B375" s="15"/>
      <c r="C375" s="11"/>
      <c r="D375" s="6"/>
      <c r="E375" s="42"/>
      <c r="F375" s="43"/>
      <c r="G375" s="43"/>
      <c r="H375" s="43"/>
      <c r="I375" s="43"/>
      <c r="J375" s="43"/>
      <c r="K375" s="44"/>
      <c r="L375" s="43"/>
    </row>
    <row r="376" spans="1:12" ht="15.75" thickBot="1" x14ac:dyDescent="0.3">
      <c r="A376" s="24"/>
      <c r="B376" s="17"/>
      <c r="C376" s="8"/>
      <c r="D376" s="18" t="s">
        <v>33</v>
      </c>
      <c r="E376" s="9"/>
      <c r="F376" s="19">
        <f>SUM(F367:F375)</f>
        <v>0</v>
      </c>
      <c r="G376" s="19">
        <f t="shared" ref="G376:J376" si="134">SUM(G367:G375)</f>
        <v>0</v>
      </c>
      <c r="H376" s="19">
        <f t="shared" si="134"/>
        <v>0</v>
      </c>
      <c r="I376" s="19">
        <f t="shared" si="134"/>
        <v>0</v>
      </c>
      <c r="J376" s="19">
        <f t="shared" si="134"/>
        <v>0</v>
      </c>
      <c r="K376" s="25"/>
      <c r="L376" s="19">
        <f t="shared" ref="L376" si="135">SUM(L367:L375)</f>
        <v>0</v>
      </c>
    </row>
    <row r="377" spans="1:12" ht="13.5" thickBot="1" x14ac:dyDescent="0.25">
      <c r="A377" s="27"/>
      <c r="B377" s="28"/>
      <c r="C377" s="51"/>
      <c r="D377" s="51"/>
      <c r="E377" s="51"/>
      <c r="F377" s="34"/>
      <c r="G377" s="34"/>
      <c r="H377" s="34"/>
      <c r="I377" s="34"/>
      <c r="J377" s="34"/>
      <c r="K377" s="34"/>
      <c r="L377" s="34"/>
    </row>
  </sheetData>
  <mergeCells count="15">
    <mergeCell ref="C377:E377"/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2025-01-15T12:29:00Z</dcterms:modified>
</cp:coreProperties>
</file>