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kool\Desktop\Питание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374" i="1" l="1"/>
  <c r="H374" i="1"/>
  <c r="I374" i="1"/>
  <c r="J374" i="1"/>
  <c r="L374" i="1"/>
  <c r="F374" i="1"/>
  <c r="G355" i="1"/>
  <c r="H355" i="1"/>
  <c r="I355" i="1"/>
  <c r="J355" i="1"/>
  <c r="L355" i="1"/>
  <c r="F355" i="1"/>
  <c r="G336" i="1"/>
  <c r="H336" i="1"/>
  <c r="I336" i="1"/>
  <c r="J336" i="1"/>
  <c r="L336" i="1"/>
  <c r="F336" i="1"/>
  <c r="G317" i="1"/>
  <c r="H317" i="1"/>
  <c r="I317" i="1"/>
  <c r="J317" i="1"/>
  <c r="L317" i="1"/>
  <c r="F317" i="1"/>
  <c r="G298" i="1"/>
  <c r="H298" i="1"/>
  <c r="I298" i="1"/>
  <c r="J298" i="1"/>
  <c r="L298" i="1"/>
  <c r="F298" i="1"/>
  <c r="B385" i="1"/>
  <c r="A385" i="1"/>
  <c r="L384" i="1"/>
  <c r="L385" i="1" s="1"/>
  <c r="J384" i="1"/>
  <c r="I384" i="1"/>
  <c r="I385" i="1" s="1"/>
  <c r="H384" i="1"/>
  <c r="G384" i="1"/>
  <c r="G385" i="1" s="1"/>
  <c r="F384" i="1"/>
  <c r="F385" i="1" s="1"/>
  <c r="B375" i="1"/>
  <c r="A375" i="1"/>
  <c r="B366" i="1"/>
  <c r="A366" i="1"/>
  <c r="L365" i="1"/>
  <c r="L366" i="1" s="1"/>
  <c r="J365" i="1"/>
  <c r="I365" i="1"/>
  <c r="I366" i="1" s="1"/>
  <c r="H365" i="1"/>
  <c r="G365" i="1"/>
  <c r="G366" i="1" s="1"/>
  <c r="F365" i="1"/>
  <c r="F366" i="1" s="1"/>
  <c r="B356" i="1"/>
  <c r="A356" i="1"/>
  <c r="B347" i="1"/>
  <c r="A347" i="1"/>
  <c r="L346" i="1"/>
  <c r="L347" i="1" s="1"/>
  <c r="J346" i="1"/>
  <c r="I346" i="1"/>
  <c r="I347" i="1" s="1"/>
  <c r="H346" i="1"/>
  <c r="G346" i="1"/>
  <c r="G347" i="1" s="1"/>
  <c r="F346" i="1"/>
  <c r="F347" i="1" s="1"/>
  <c r="B337" i="1"/>
  <c r="A337" i="1"/>
  <c r="B328" i="1"/>
  <c r="A328" i="1"/>
  <c r="L327" i="1"/>
  <c r="L328" i="1" s="1"/>
  <c r="J327" i="1"/>
  <c r="I327" i="1"/>
  <c r="I328" i="1" s="1"/>
  <c r="H327" i="1"/>
  <c r="G327" i="1"/>
  <c r="G328" i="1" s="1"/>
  <c r="F327" i="1"/>
  <c r="B318" i="1"/>
  <c r="A318" i="1"/>
  <c r="G279" i="1"/>
  <c r="H279" i="1"/>
  <c r="I279" i="1"/>
  <c r="J279" i="1"/>
  <c r="L279" i="1"/>
  <c r="F279" i="1"/>
  <c r="G260" i="1"/>
  <c r="H260" i="1"/>
  <c r="I260" i="1"/>
  <c r="J260" i="1"/>
  <c r="L260" i="1"/>
  <c r="F260" i="1"/>
  <c r="G241" i="1"/>
  <c r="H241" i="1"/>
  <c r="I241" i="1"/>
  <c r="J241" i="1"/>
  <c r="L241" i="1"/>
  <c r="F241" i="1"/>
  <c r="G222" i="1"/>
  <c r="H222" i="1"/>
  <c r="I222" i="1"/>
  <c r="J222" i="1"/>
  <c r="L222" i="1"/>
  <c r="F222" i="1"/>
  <c r="L203" i="1"/>
  <c r="H203" i="1"/>
  <c r="I203" i="1"/>
  <c r="I214" i="1" s="1"/>
  <c r="J203" i="1"/>
  <c r="G203" i="1"/>
  <c r="F203" i="1"/>
  <c r="F214" i="1" s="1"/>
  <c r="L214" i="1"/>
  <c r="J214" i="1"/>
  <c r="H214" i="1"/>
  <c r="A299" i="1"/>
  <c r="B309" i="1"/>
  <c r="A309" i="1"/>
  <c r="L308" i="1"/>
  <c r="L309" i="1" s="1"/>
  <c r="J308" i="1"/>
  <c r="I308" i="1"/>
  <c r="H308" i="1"/>
  <c r="H309" i="1" s="1"/>
  <c r="G308" i="1"/>
  <c r="G309" i="1" s="1"/>
  <c r="F308" i="1"/>
  <c r="B299" i="1"/>
  <c r="B290" i="1"/>
  <c r="L289" i="1"/>
  <c r="L290" i="1" s="1"/>
  <c r="J289" i="1"/>
  <c r="I289" i="1"/>
  <c r="I290" i="1" s="1"/>
  <c r="H289" i="1"/>
  <c r="G289" i="1"/>
  <c r="G290" i="1" s="1"/>
  <c r="F289" i="1"/>
  <c r="F290" i="1" s="1"/>
  <c r="B280" i="1"/>
  <c r="B271" i="1"/>
  <c r="A271" i="1"/>
  <c r="L270" i="1"/>
  <c r="L271" i="1" s="1"/>
  <c r="J270" i="1"/>
  <c r="I270" i="1"/>
  <c r="H270" i="1"/>
  <c r="G270" i="1"/>
  <c r="G271" i="1" s="1"/>
  <c r="F270" i="1"/>
  <c r="F271" i="1" s="1"/>
  <c r="B261" i="1"/>
  <c r="A261" i="1"/>
  <c r="B252" i="1"/>
  <c r="A252" i="1"/>
  <c r="L251" i="1"/>
  <c r="J251" i="1"/>
  <c r="I251" i="1"/>
  <c r="I252" i="1" s="1"/>
  <c r="H251" i="1"/>
  <c r="G251" i="1"/>
  <c r="F251" i="1"/>
  <c r="B242" i="1"/>
  <c r="A242" i="1"/>
  <c r="B233" i="1"/>
  <c r="A233" i="1"/>
  <c r="L232" i="1"/>
  <c r="L233" i="1" s="1"/>
  <c r="J232" i="1"/>
  <c r="I232" i="1"/>
  <c r="H232" i="1"/>
  <c r="G232" i="1"/>
  <c r="G233" i="1" s="1"/>
  <c r="F232" i="1"/>
  <c r="B223" i="1"/>
  <c r="A223" i="1"/>
  <c r="A185" i="1"/>
  <c r="B214" i="1"/>
  <c r="A214" i="1"/>
  <c r="L213" i="1"/>
  <c r="J213" i="1"/>
  <c r="I213" i="1"/>
  <c r="H213" i="1"/>
  <c r="G213" i="1"/>
  <c r="G214" i="1" s="1"/>
  <c r="F213" i="1"/>
  <c r="B204" i="1"/>
  <c r="A204" i="1"/>
  <c r="B195" i="1"/>
  <c r="A195" i="1"/>
  <c r="L194" i="1"/>
  <c r="J194" i="1"/>
  <c r="I194" i="1"/>
  <c r="H194" i="1"/>
  <c r="G194" i="1"/>
  <c r="F194" i="1"/>
  <c r="B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385" i="1" l="1"/>
  <c r="H385" i="1"/>
  <c r="J366" i="1"/>
  <c r="H366" i="1"/>
  <c r="J347" i="1"/>
  <c r="H347" i="1"/>
  <c r="J328" i="1"/>
  <c r="H328" i="1"/>
  <c r="F328" i="1"/>
  <c r="I309" i="1"/>
  <c r="J309" i="1"/>
  <c r="F309" i="1"/>
  <c r="I233" i="1"/>
  <c r="G252" i="1"/>
  <c r="L252" i="1"/>
  <c r="I271" i="1"/>
  <c r="H252" i="1"/>
  <c r="H233" i="1"/>
  <c r="H271" i="1"/>
  <c r="J290" i="1"/>
  <c r="H290" i="1"/>
  <c r="J271" i="1"/>
  <c r="J252" i="1"/>
  <c r="F252" i="1"/>
  <c r="J233" i="1"/>
  <c r="F233" i="1"/>
  <c r="H195" i="1"/>
  <c r="I386" i="1"/>
  <c r="H386" i="1"/>
  <c r="G386" i="1"/>
  <c r="F386" i="1"/>
  <c r="J386" i="1"/>
  <c r="L386" i="1"/>
  <c r="A280" i="1" l="1"/>
  <c r="A290" i="1"/>
</calcChain>
</file>

<file path=xl/sharedStrings.xml><?xml version="1.0" encoding="utf-8"?>
<sst xmlns="http://schemas.openxmlformats.org/spreadsheetml/2006/main" count="442" uniqueCount="73">
  <si>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</si>
  <si>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</si>
  <si>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</si>
  <si>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</si>
  <si>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</si>
  <si>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</si>
  <si>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</si>
  <si>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</si>
  <si>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</si>
  <si>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</si>
  <si>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</si>
  <si>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</si>
  <si>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</si>
  <si>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</si>
  <si>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</si>
  <si>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</si>
  <si>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</si>
  <si>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</si>
  <si>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</si>
  <si>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</si>
  <si>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</si>
  <si>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</si>
  <si>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</si>
  <si>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</si>
  <si>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</si>
  <si>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</si>
  <si>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</si>
  <si>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</si>
  <si>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</si>
  <si>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</si>
  <si>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</si>
  <si>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</si>
  <si>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</si>
  <si>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</si>
  <si>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</si>
  <si>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</si>
  <si>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</si>
  <si>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</si>
  <si>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</si>
  <si>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</si>
  <si>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</si>
  <si>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Запеканка творожная с сгущ. молоком</t>
  </si>
  <si>
    <t>Фрукт</t>
  </si>
  <si>
    <t>Каша пшённая молочная с маслом</t>
  </si>
  <si>
    <t>Какао с молоком</t>
  </si>
  <si>
    <t>Яйцо варёное</t>
  </si>
  <si>
    <t>Булка "Домашняя"</t>
  </si>
  <si>
    <t>Сосиска отварная</t>
  </si>
  <si>
    <t>Холодная закуска(овощи)</t>
  </si>
  <si>
    <t>Чай с сахаром и с лимоном</t>
  </si>
  <si>
    <t>Рожки  отварные</t>
  </si>
  <si>
    <t>Картофельное пюре</t>
  </si>
  <si>
    <t>Котлета рыбная</t>
  </si>
  <si>
    <t xml:space="preserve">Компот </t>
  </si>
  <si>
    <t xml:space="preserve">Рис отварной </t>
  </si>
  <si>
    <t>Гуляш из куринного филе</t>
  </si>
  <si>
    <t>Каша рисовая молочная с маслом</t>
  </si>
  <si>
    <t>Сыр порционно</t>
  </si>
  <si>
    <t>Кофейный напиток</t>
  </si>
  <si>
    <t>Котлета рубленная из птицы</t>
  </si>
  <si>
    <t>Холодная закуска (овощи)</t>
  </si>
  <si>
    <t>Кисель</t>
  </si>
  <si>
    <t>Каша гречневая рассыпчатая</t>
  </si>
  <si>
    <t>Колбаса отварная</t>
  </si>
  <si>
    <t>Котлета мясная</t>
  </si>
  <si>
    <t>Каша манная с маслом</t>
  </si>
  <si>
    <t>Вермишель  отварная</t>
  </si>
  <si>
    <t>Гуляш из мяса свинины</t>
  </si>
  <si>
    <t>Рыба припущенная</t>
  </si>
  <si>
    <t>Омлет с маслом</t>
  </si>
  <si>
    <t>МОУ средняя школа №4 г. Наволоки</t>
  </si>
  <si>
    <t>директор</t>
  </si>
  <si>
    <t>Доброва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</si>
</sst>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2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346" activePane="bottomRight" state="frozen"/>
      <selection pane="topRight" activeCell="E1" sqref="E1"/>
      <selection pane="bottomLeft" activeCell="A6" sqref="A6"/>
      <selection pane="bottomRight" activeCell="N355" sqref="N35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70</v>
      </c>
      <c r="D1" s="49"/>
      <c r="E1" s="49"/>
      <c r="F1" s="12" t="s">
        <v>16</v>
      </c>
      <c r="G1" s="2" t="s">
        <v>17</v>
      </c>
      <c r="H1" s="50" t="s">
        <v>71</v>
      </c>
      <c r="I1" s="50"/>
      <c r="J1" s="50"/>
      <c r="K1" s="50"/>
    </row>
    <row r="2" spans="1:12" ht="18" x14ac:dyDescent="0.2">
      <c r="A2" s="35" t="s">
        <v>6</v>
      </c>
      <c r="C2" s="2"/>
      <c r="G2" s="2" t="s">
        <v>18</v>
      </c>
      <c r="H2" s="50" t="s">
        <v>72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8</v>
      </c>
      <c r="J3" s="46">
        <v>2023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.75" x14ac:dyDescent="0.3">
      <c r="A6" s="20">
        <v>1</v>
      </c>
      <c r="B6" s="21">
        <v>1</v>
      </c>
      <c r="C6" s="22" t="s">
        <v>20</v>
      </c>
      <c r="D6" s="5" t="s">
        <v>21</v>
      </c>
      <c r="E6" s="54" t="s">
        <v>41</v>
      </c>
      <c r="F6" s="55">
        <v>170</v>
      </c>
      <c r="G6" s="55">
        <v>19.399999999999999</v>
      </c>
      <c r="H6" s="55">
        <v>21.9</v>
      </c>
      <c r="I6" s="55">
        <v>40.74</v>
      </c>
      <c r="J6" s="55">
        <v>405</v>
      </c>
      <c r="K6" s="55">
        <v>222</v>
      </c>
      <c r="L6" s="56">
        <v>49.87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8.75" x14ac:dyDescent="0.3">
      <c r="A8" s="23"/>
      <c r="B8" s="15"/>
      <c r="C8" s="11"/>
      <c r="D8" s="7" t="s">
        <v>22</v>
      </c>
      <c r="E8" s="54" t="s">
        <v>39</v>
      </c>
      <c r="F8" s="55">
        <v>200</v>
      </c>
      <c r="G8" s="55">
        <v>7.0000000000000007E-2</v>
      </c>
      <c r="H8" s="55">
        <v>0.02</v>
      </c>
      <c r="I8" s="55">
        <v>15</v>
      </c>
      <c r="J8" s="55">
        <v>60</v>
      </c>
      <c r="K8" s="55">
        <v>376</v>
      </c>
      <c r="L8" s="56">
        <v>1.92</v>
      </c>
    </row>
    <row r="9" spans="1:12" ht="18.75" x14ac:dyDescent="0.3">
      <c r="A9" s="23"/>
      <c r="B9" s="15"/>
      <c r="C9" s="11"/>
      <c r="D9" s="7" t="s">
        <v>23</v>
      </c>
      <c r="E9" s="54" t="s">
        <v>40</v>
      </c>
      <c r="F9" s="55">
        <v>30</v>
      </c>
      <c r="G9" s="55">
        <v>2.37</v>
      </c>
      <c r="H9" s="55">
        <v>0.4</v>
      </c>
      <c r="I9" s="55">
        <v>25.76</v>
      </c>
      <c r="J9" s="55">
        <v>70</v>
      </c>
      <c r="K9" s="55"/>
      <c r="L9" s="56">
        <v>3.75</v>
      </c>
    </row>
    <row r="10" spans="1:12" ht="18.75" x14ac:dyDescent="0.3">
      <c r="A10" s="23"/>
      <c r="B10" s="15"/>
      <c r="C10" s="11"/>
      <c r="D10" s="7" t="s">
        <v>24</v>
      </c>
      <c r="E10" s="54" t="s">
        <v>42</v>
      </c>
      <c r="F10" s="55">
        <v>100</v>
      </c>
      <c r="G10" s="55">
        <v>0.4</v>
      </c>
      <c r="H10" s="55">
        <v>0.4</v>
      </c>
      <c r="I10" s="55">
        <v>9.8000000000000007</v>
      </c>
      <c r="J10" s="55">
        <v>32</v>
      </c>
      <c r="K10" s="55">
        <v>338</v>
      </c>
      <c r="L10" s="56">
        <v>16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22.24</v>
      </c>
      <c r="H13" s="19">
        <f t="shared" si="0"/>
        <v>22.719999999999995</v>
      </c>
      <c r="I13" s="19">
        <f t="shared" si="0"/>
        <v>91.3</v>
      </c>
      <c r="J13" s="19">
        <f t="shared" si="0"/>
        <v>567</v>
      </c>
      <c r="K13" s="25"/>
      <c r="L13" s="19">
        <f t="shared" ref="L13" si="1">SUM(L6:L12)</f>
        <v>71.539999999999992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22.24</v>
      </c>
      <c r="H24" s="32">
        <f t="shared" si="4"/>
        <v>22.719999999999995</v>
      </c>
      <c r="I24" s="32">
        <f t="shared" si="4"/>
        <v>91.3</v>
      </c>
      <c r="J24" s="32">
        <f t="shared" si="4"/>
        <v>567</v>
      </c>
      <c r="K24" s="32"/>
      <c r="L24" s="32">
        <f t="shared" ref="L24" si="5">L13+L23</f>
        <v>71.539999999999992</v>
      </c>
    </row>
    <row r="25" spans="1:12" ht="18.75" x14ac:dyDescent="0.3">
      <c r="A25" s="14">
        <v>1</v>
      </c>
      <c r="B25" s="15">
        <v>2</v>
      </c>
      <c r="C25" s="22" t="s">
        <v>20</v>
      </c>
      <c r="D25" s="5" t="s">
        <v>21</v>
      </c>
      <c r="E25" s="54" t="s">
        <v>43</v>
      </c>
      <c r="F25" s="55">
        <v>200</v>
      </c>
      <c r="G25" s="55">
        <v>6.83</v>
      </c>
      <c r="H25" s="55">
        <v>13</v>
      </c>
      <c r="I25" s="55">
        <v>25</v>
      </c>
      <c r="J25" s="55">
        <v>188</v>
      </c>
      <c r="K25" s="55">
        <v>182</v>
      </c>
      <c r="L25" s="56">
        <v>32.840000000000003</v>
      </c>
    </row>
    <row r="26" spans="1:12" ht="18.75" x14ac:dyDescent="0.3">
      <c r="A26" s="14"/>
      <c r="B26" s="15"/>
      <c r="C26" s="11"/>
      <c r="D26" s="6"/>
      <c r="E26" s="54" t="s">
        <v>45</v>
      </c>
      <c r="F26" s="55">
        <v>40</v>
      </c>
      <c r="G26" s="55">
        <v>5.08</v>
      </c>
      <c r="H26" s="55">
        <v>4.5999999999999996</v>
      </c>
      <c r="I26" s="55">
        <v>0.28000000000000003</v>
      </c>
      <c r="J26" s="55">
        <v>64</v>
      </c>
      <c r="K26" s="55">
        <v>209</v>
      </c>
      <c r="L26" s="56">
        <v>11</v>
      </c>
    </row>
    <row r="27" spans="1:12" ht="18.75" x14ac:dyDescent="0.3">
      <c r="A27" s="14"/>
      <c r="B27" s="15"/>
      <c r="C27" s="11"/>
      <c r="D27" s="7" t="s">
        <v>22</v>
      </c>
      <c r="E27" s="54" t="s">
        <v>44</v>
      </c>
      <c r="F27" s="55">
        <v>200</v>
      </c>
      <c r="G27" s="55">
        <v>3.78</v>
      </c>
      <c r="H27" s="55">
        <v>0.67</v>
      </c>
      <c r="I27" s="55">
        <v>26</v>
      </c>
      <c r="J27" s="55">
        <v>125</v>
      </c>
      <c r="K27" s="55">
        <v>382</v>
      </c>
      <c r="L27" s="56">
        <v>17.7</v>
      </c>
    </row>
    <row r="28" spans="1:12" ht="18.75" x14ac:dyDescent="0.3">
      <c r="A28" s="14"/>
      <c r="B28" s="15"/>
      <c r="C28" s="11"/>
      <c r="D28" s="7" t="s">
        <v>23</v>
      </c>
      <c r="E28" s="54" t="s">
        <v>46</v>
      </c>
      <c r="F28" s="55">
        <v>60</v>
      </c>
      <c r="G28" s="55">
        <v>4.74</v>
      </c>
      <c r="H28" s="55">
        <v>0.8</v>
      </c>
      <c r="I28" s="55">
        <v>31</v>
      </c>
      <c r="J28" s="55">
        <v>140</v>
      </c>
      <c r="K28" s="55"/>
      <c r="L28" s="56">
        <v>10</v>
      </c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20.43</v>
      </c>
      <c r="H32" s="19">
        <f t="shared" ref="H32" si="7">SUM(H25:H31)</f>
        <v>19.070000000000004</v>
      </c>
      <c r="I32" s="19">
        <f t="shared" ref="I32" si="8">SUM(I25:I31)</f>
        <v>82.28</v>
      </c>
      <c r="J32" s="19">
        <f t="shared" ref="J32:L32" si="9">SUM(J25:J31)</f>
        <v>517</v>
      </c>
      <c r="K32" s="25"/>
      <c r="L32" s="19">
        <f t="shared" si="9"/>
        <v>71.540000000000006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20.43</v>
      </c>
      <c r="H43" s="32">
        <f t="shared" ref="H43" si="15">H32+H42</f>
        <v>19.070000000000004</v>
      </c>
      <c r="I43" s="32">
        <f t="shared" ref="I43" si="16">I32+I42</f>
        <v>82.28</v>
      </c>
      <c r="J43" s="32">
        <f t="shared" ref="J43:L43" si="17">J32+J42</f>
        <v>517</v>
      </c>
      <c r="K43" s="32"/>
      <c r="L43" s="32">
        <f t="shared" si="17"/>
        <v>71.540000000000006</v>
      </c>
    </row>
    <row r="44" spans="1:12" ht="18.75" x14ac:dyDescent="0.3">
      <c r="A44" s="20">
        <v>1</v>
      </c>
      <c r="B44" s="21">
        <v>3</v>
      </c>
      <c r="C44" s="22" t="s">
        <v>20</v>
      </c>
      <c r="D44" s="5" t="s">
        <v>21</v>
      </c>
      <c r="E44" s="54" t="s">
        <v>50</v>
      </c>
      <c r="F44" s="55">
        <v>150</v>
      </c>
      <c r="G44" s="55">
        <v>5.0999999999999996</v>
      </c>
      <c r="H44" s="55">
        <v>7.5</v>
      </c>
      <c r="I44" s="55">
        <v>24.5</v>
      </c>
      <c r="J44" s="55">
        <v>202</v>
      </c>
      <c r="K44" s="55">
        <v>309</v>
      </c>
      <c r="L44" s="55">
        <v>15.21</v>
      </c>
    </row>
    <row r="45" spans="1:12" ht="18.75" x14ac:dyDescent="0.3">
      <c r="A45" s="23"/>
      <c r="B45" s="15"/>
      <c r="C45" s="11"/>
      <c r="D45" s="6"/>
      <c r="E45" s="54" t="s">
        <v>47</v>
      </c>
      <c r="F45" s="55">
        <v>65</v>
      </c>
      <c r="G45" s="55">
        <v>10.47</v>
      </c>
      <c r="H45" s="55">
        <v>12.29</v>
      </c>
      <c r="I45" s="55">
        <v>16.78</v>
      </c>
      <c r="J45" s="55">
        <v>215</v>
      </c>
      <c r="K45" s="55">
        <v>243</v>
      </c>
      <c r="L45" s="56">
        <v>32.56</v>
      </c>
    </row>
    <row r="46" spans="1:12" ht="18.75" x14ac:dyDescent="0.3">
      <c r="A46" s="23"/>
      <c r="B46" s="15"/>
      <c r="C46" s="11"/>
      <c r="D46" s="7" t="s">
        <v>22</v>
      </c>
      <c r="E46" s="54" t="s">
        <v>49</v>
      </c>
      <c r="F46" s="55">
        <v>200</v>
      </c>
      <c r="G46" s="55">
        <v>0.13</v>
      </c>
      <c r="H46" s="55">
        <v>0.02</v>
      </c>
      <c r="I46" s="55">
        <v>15.2</v>
      </c>
      <c r="J46" s="55">
        <v>62</v>
      </c>
      <c r="K46" s="55">
        <v>377</v>
      </c>
      <c r="L46" s="56">
        <v>4.0199999999999996</v>
      </c>
    </row>
    <row r="47" spans="1:12" ht="18.75" x14ac:dyDescent="0.3">
      <c r="A47" s="23"/>
      <c r="B47" s="15"/>
      <c r="C47" s="11"/>
      <c r="D47" s="7" t="s">
        <v>23</v>
      </c>
      <c r="E47" s="54" t="s">
        <v>40</v>
      </c>
      <c r="F47" s="55">
        <v>30</v>
      </c>
      <c r="G47" s="55">
        <v>2.37</v>
      </c>
      <c r="H47" s="55">
        <v>0.4</v>
      </c>
      <c r="I47" s="55">
        <v>25.76</v>
      </c>
      <c r="J47" s="55">
        <v>70</v>
      </c>
      <c r="K47" s="55"/>
      <c r="L47" s="56">
        <v>3.75</v>
      </c>
    </row>
    <row r="48" spans="1:12" ht="18.75" x14ac:dyDescent="0.3">
      <c r="A48" s="23"/>
      <c r="B48" s="15"/>
      <c r="C48" s="11"/>
      <c r="D48" s="7" t="s">
        <v>24</v>
      </c>
      <c r="E48" s="54" t="s">
        <v>48</v>
      </c>
      <c r="F48" s="55">
        <v>60</v>
      </c>
      <c r="G48" s="55">
        <v>0.6</v>
      </c>
      <c r="H48" s="55">
        <v>0.12</v>
      </c>
      <c r="I48" s="55">
        <v>1.4</v>
      </c>
      <c r="J48" s="55">
        <v>13</v>
      </c>
      <c r="K48" s="55">
        <v>71</v>
      </c>
      <c r="L48" s="56">
        <v>16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18.670000000000002</v>
      </c>
      <c r="H51" s="19">
        <f t="shared" ref="H51" si="19">SUM(H44:H50)</f>
        <v>20.329999999999998</v>
      </c>
      <c r="I51" s="19">
        <f t="shared" ref="I51" si="20">SUM(I44:I50)</f>
        <v>83.640000000000015</v>
      </c>
      <c r="J51" s="19">
        <f t="shared" ref="J51:L51" si="21">SUM(J44:J50)</f>
        <v>562</v>
      </c>
      <c r="K51" s="25"/>
      <c r="L51" s="19">
        <f t="shared" si="21"/>
        <v>71.540000000000006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505</v>
      </c>
      <c r="G62" s="32">
        <f t="shared" ref="G62" si="26">G51+G61</f>
        <v>18.670000000000002</v>
      </c>
      <c r="H62" s="32">
        <f t="shared" ref="H62" si="27">H51+H61</f>
        <v>20.329999999999998</v>
      </c>
      <c r="I62" s="32">
        <f t="shared" ref="I62" si="28">I51+I61</f>
        <v>83.640000000000015</v>
      </c>
      <c r="J62" s="32">
        <f t="shared" ref="J62:L62" si="29">J51+J61</f>
        <v>562</v>
      </c>
      <c r="K62" s="32"/>
      <c r="L62" s="32">
        <f t="shared" si="29"/>
        <v>71.540000000000006</v>
      </c>
    </row>
    <row r="63" spans="1:12" ht="18.75" x14ac:dyDescent="0.3">
      <c r="A63" s="20">
        <v>1</v>
      </c>
      <c r="B63" s="21">
        <v>4</v>
      </c>
      <c r="C63" s="22" t="s">
        <v>20</v>
      </c>
      <c r="D63" s="5" t="s">
        <v>21</v>
      </c>
      <c r="E63" s="54" t="s">
        <v>51</v>
      </c>
      <c r="F63" s="55">
        <v>150</v>
      </c>
      <c r="G63" s="55">
        <v>3.08</v>
      </c>
      <c r="H63" s="55">
        <v>2.33</v>
      </c>
      <c r="I63" s="55">
        <v>19.13</v>
      </c>
      <c r="J63" s="55">
        <v>129.72999999999999</v>
      </c>
      <c r="K63" s="55">
        <v>312</v>
      </c>
      <c r="L63" s="56">
        <v>15.34</v>
      </c>
    </row>
    <row r="64" spans="1:12" ht="18.75" x14ac:dyDescent="0.3">
      <c r="A64" s="23"/>
      <c r="B64" s="15"/>
      <c r="C64" s="11"/>
      <c r="D64" s="6"/>
      <c r="E64" s="54" t="s">
        <v>52</v>
      </c>
      <c r="F64" s="55">
        <v>90</v>
      </c>
      <c r="G64" s="55">
        <v>13.7</v>
      </c>
      <c r="H64" s="55">
        <v>17.3</v>
      </c>
      <c r="I64" s="55">
        <v>9</v>
      </c>
      <c r="J64" s="55">
        <v>191</v>
      </c>
      <c r="K64" s="55">
        <v>234</v>
      </c>
      <c r="L64" s="56">
        <v>26.65</v>
      </c>
    </row>
    <row r="65" spans="1:12" ht="18.75" x14ac:dyDescent="0.3">
      <c r="A65" s="23"/>
      <c r="B65" s="15"/>
      <c r="C65" s="11"/>
      <c r="D65" s="7" t="s">
        <v>22</v>
      </c>
      <c r="E65" s="54" t="s">
        <v>53</v>
      </c>
      <c r="F65" s="55">
        <v>200</v>
      </c>
      <c r="G65" s="55">
        <v>0.66</v>
      </c>
      <c r="H65" s="55">
        <v>0.09</v>
      </c>
      <c r="I65" s="55">
        <v>25</v>
      </c>
      <c r="J65" s="55">
        <v>132.80000000000001</v>
      </c>
      <c r="K65" s="55">
        <v>314</v>
      </c>
      <c r="L65" s="56">
        <v>9.8000000000000007</v>
      </c>
    </row>
    <row r="66" spans="1:12" ht="18.75" x14ac:dyDescent="0.3">
      <c r="A66" s="23"/>
      <c r="B66" s="15"/>
      <c r="C66" s="11"/>
      <c r="D66" s="7" t="s">
        <v>23</v>
      </c>
      <c r="E66" s="54" t="s">
        <v>40</v>
      </c>
      <c r="F66" s="55">
        <v>30</v>
      </c>
      <c r="G66" s="55">
        <v>2.37</v>
      </c>
      <c r="H66" s="55">
        <v>0.4</v>
      </c>
      <c r="I66" s="55">
        <v>25.76</v>
      </c>
      <c r="J66" s="55">
        <v>70</v>
      </c>
      <c r="K66" s="55"/>
      <c r="L66" s="56">
        <v>3.75</v>
      </c>
    </row>
    <row r="67" spans="1:12" ht="18.75" x14ac:dyDescent="0.3">
      <c r="A67" s="23"/>
      <c r="B67" s="15"/>
      <c r="C67" s="11"/>
      <c r="D67" s="7" t="s">
        <v>24</v>
      </c>
      <c r="E67" s="54" t="s">
        <v>48</v>
      </c>
      <c r="F67" s="55">
        <v>60</v>
      </c>
      <c r="G67" s="55">
        <v>0.6</v>
      </c>
      <c r="H67" s="55">
        <v>0.12</v>
      </c>
      <c r="I67" s="55">
        <v>1.4</v>
      </c>
      <c r="J67" s="55">
        <v>13</v>
      </c>
      <c r="K67" s="55">
        <v>71</v>
      </c>
      <c r="L67" s="56">
        <v>16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20.410000000000004</v>
      </c>
      <c r="H70" s="19">
        <f t="shared" ref="H70" si="31">SUM(H63:H69)</f>
        <v>20.240000000000002</v>
      </c>
      <c r="I70" s="19">
        <f t="shared" ref="I70" si="32">SUM(I63:I69)</f>
        <v>80.290000000000006</v>
      </c>
      <c r="J70" s="19">
        <f t="shared" ref="J70:L70" si="33">SUM(J63:J69)</f>
        <v>536.53</v>
      </c>
      <c r="K70" s="25"/>
      <c r="L70" s="19">
        <f t="shared" si="33"/>
        <v>71.539999999999992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530</v>
      </c>
      <c r="G81" s="32">
        <f t="shared" ref="G81" si="38">G70+G80</f>
        <v>20.410000000000004</v>
      </c>
      <c r="H81" s="32">
        <f t="shared" ref="H81" si="39">H70+H80</f>
        <v>20.240000000000002</v>
      </c>
      <c r="I81" s="32">
        <f t="shared" ref="I81" si="40">I70+I80</f>
        <v>80.290000000000006</v>
      </c>
      <c r="J81" s="32">
        <f t="shared" ref="J81:L81" si="41">J70+J80</f>
        <v>536.53</v>
      </c>
      <c r="K81" s="32"/>
      <c r="L81" s="32">
        <f t="shared" si="41"/>
        <v>71.539999999999992</v>
      </c>
    </row>
    <row r="82" spans="1:12" ht="18.75" x14ac:dyDescent="0.3">
      <c r="A82" s="20">
        <v>1</v>
      </c>
      <c r="B82" s="21">
        <v>5</v>
      </c>
      <c r="C82" s="22" t="s">
        <v>20</v>
      </c>
      <c r="D82" s="5" t="s">
        <v>21</v>
      </c>
      <c r="E82" s="54" t="s">
        <v>54</v>
      </c>
      <c r="F82" s="55">
        <v>150</v>
      </c>
      <c r="G82" s="55">
        <v>3.67</v>
      </c>
      <c r="H82" s="55">
        <v>5.42</v>
      </c>
      <c r="I82" s="55">
        <v>30.67</v>
      </c>
      <c r="J82" s="55">
        <v>210.11</v>
      </c>
      <c r="K82" s="55">
        <v>304</v>
      </c>
      <c r="L82" s="56">
        <v>14.43</v>
      </c>
    </row>
    <row r="83" spans="1:12" ht="18.75" x14ac:dyDescent="0.3">
      <c r="A83" s="23"/>
      <c r="B83" s="15"/>
      <c r="C83" s="11"/>
      <c r="D83" s="6"/>
      <c r="E83" s="54" t="s">
        <v>55</v>
      </c>
      <c r="F83" s="55">
        <v>90</v>
      </c>
      <c r="G83" s="55">
        <v>13.64</v>
      </c>
      <c r="H83" s="55">
        <v>14.57</v>
      </c>
      <c r="I83" s="55">
        <v>8.5</v>
      </c>
      <c r="J83" s="55">
        <v>176.8</v>
      </c>
      <c r="K83" s="55">
        <v>260</v>
      </c>
      <c r="L83" s="55">
        <v>35.44</v>
      </c>
    </row>
    <row r="84" spans="1:12" ht="18.75" x14ac:dyDescent="0.3">
      <c r="A84" s="23"/>
      <c r="B84" s="15"/>
      <c r="C84" s="11"/>
      <c r="D84" s="7" t="s">
        <v>22</v>
      </c>
      <c r="E84" s="54" t="s">
        <v>39</v>
      </c>
      <c r="F84" s="55">
        <v>200</v>
      </c>
      <c r="G84" s="55">
        <v>7.0000000000000007E-2</v>
      </c>
      <c r="H84" s="55">
        <v>0.02</v>
      </c>
      <c r="I84" s="55">
        <v>15</v>
      </c>
      <c r="J84" s="55">
        <v>60</v>
      </c>
      <c r="K84" s="55">
        <v>376</v>
      </c>
      <c r="L84" s="56">
        <v>1.92</v>
      </c>
    </row>
    <row r="85" spans="1:12" ht="18.75" x14ac:dyDescent="0.3">
      <c r="A85" s="23"/>
      <c r="B85" s="15"/>
      <c r="C85" s="11"/>
      <c r="D85" s="7" t="s">
        <v>23</v>
      </c>
      <c r="E85" s="54" t="s">
        <v>40</v>
      </c>
      <c r="F85" s="55">
        <v>30</v>
      </c>
      <c r="G85" s="55">
        <v>2.37</v>
      </c>
      <c r="H85" s="55">
        <v>0.4</v>
      </c>
      <c r="I85" s="55">
        <v>25.76</v>
      </c>
      <c r="J85" s="55">
        <v>70</v>
      </c>
      <c r="K85" s="55"/>
      <c r="L85" s="56">
        <v>3.75</v>
      </c>
    </row>
    <row r="86" spans="1:12" ht="18.75" x14ac:dyDescent="0.3">
      <c r="A86" s="23"/>
      <c r="B86" s="15"/>
      <c r="C86" s="11"/>
      <c r="D86" s="7" t="s">
        <v>24</v>
      </c>
      <c r="E86" s="54" t="s">
        <v>48</v>
      </c>
      <c r="F86" s="55">
        <v>60</v>
      </c>
      <c r="G86" s="55">
        <v>0.6</v>
      </c>
      <c r="H86" s="55">
        <v>0.12</v>
      </c>
      <c r="I86" s="55">
        <v>1.4</v>
      </c>
      <c r="J86" s="55">
        <v>13</v>
      </c>
      <c r="K86" s="55">
        <v>71</v>
      </c>
      <c r="L86" s="56">
        <v>16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20.350000000000005</v>
      </c>
      <c r="H89" s="19">
        <f t="shared" ref="H89" si="43">SUM(H82:H88)</f>
        <v>20.53</v>
      </c>
      <c r="I89" s="19">
        <f t="shared" ref="I89" si="44">SUM(I82:I88)</f>
        <v>81.330000000000013</v>
      </c>
      <c r="J89" s="19">
        <f t="shared" ref="J89:L89" si="45">SUM(J82:J88)</f>
        <v>529.91000000000008</v>
      </c>
      <c r="K89" s="25"/>
      <c r="L89" s="19">
        <f t="shared" si="45"/>
        <v>71.539999999999992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20.350000000000005</v>
      </c>
      <c r="H100" s="32">
        <f t="shared" ref="H100" si="51">H89+H99</f>
        <v>20.53</v>
      </c>
      <c r="I100" s="32">
        <f t="shared" ref="I100" si="52">I89+I99</f>
        <v>81.330000000000013</v>
      </c>
      <c r="J100" s="32">
        <f t="shared" ref="J100:L100" si="53">J89+J99</f>
        <v>529.91000000000008</v>
      </c>
      <c r="K100" s="32"/>
      <c r="L100" s="32">
        <f t="shared" si="53"/>
        <v>71.539999999999992</v>
      </c>
    </row>
    <row r="101" spans="1:12" ht="18.75" x14ac:dyDescent="0.3">
      <c r="A101" s="20">
        <v>2</v>
      </c>
      <c r="B101" s="21">
        <v>1</v>
      </c>
      <c r="C101" s="22" t="s">
        <v>20</v>
      </c>
      <c r="D101" s="5" t="s">
        <v>21</v>
      </c>
      <c r="E101" s="54" t="s">
        <v>56</v>
      </c>
      <c r="F101" s="55">
        <v>200</v>
      </c>
      <c r="G101" s="55">
        <v>7.1</v>
      </c>
      <c r="H101" s="55">
        <v>10.72</v>
      </c>
      <c r="I101" s="55">
        <v>29.42</v>
      </c>
      <c r="J101" s="55">
        <v>251</v>
      </c>
      <c r="K101" s="55">
        <v>182</v>
      </c>
      <c r="L101" s="56">
        <v>20.62</v>
      </c>
    </row>
    <row r="102" spans="1:12" ht="18.75" x14ac:dyDescent="0.3">
      <c r="A102" s="23"/>
      <c r="B102" s="15"/>
      <c r="C102" s="11"/>
      <c r="D102" s="6"/>
      <c r="E102" s="54" t="s">
        <v>57</v>
      </c>
      <c r="F102" s="55">
        <v>20</v>
      </c>
      <c r="G102" s="55">
        <v>5.21</v>
      </c>
      <c r="H102" s="55">
        <v>9.5399999999999991</v>
      </c>
      <c r="I102" s="55"/>
      <c r="J102" s="55">
        <v>43.56</v>
      </c>
      <c r="K102" s="55">
        <v>12</v>
      </c>
      <c r="L102" s="56">
        <v>16</v>
      </c>
    </row>
    <row r="103" spans="1:12" ht="18.75" x14ac:dyDescent="0.3">
      <c r="A103" s="23"/>
      <c r="B103" s="15"/>
      <c r="C103" s="11"/>
      <c r="D103" s="7" t="s">
        <v>22</v>
      </c>
      <c r="E103" s="54" t="s">
        <v>58</v>
      </c>
      <c r="F103" s="55">
        <v>200</v>
      </c>
      <c r="G103" s="55">
        <v>5.6</v>
      </c>
      <c r="H103" s="55">
        <v>2.8</v>
      </c>
      <c r="I103" s="55">
        <v>29.2</v>
      </c>
      <c r="J103" s="55">
        <v>155.19999999999999</v>
      </c>
      <c r="K103" s="55">
        <v>379</v>
      </c>
      <c r="L103" s="56">
        <v>15.17</v>
      </c>
    </row>
    <row r="104" spans="1:12" ht="18.75" x14ac:dyDescent="0.3">
      <c r="A104" s="23"/>
      <c r="B104" s="15"/>
      <c r="C104" s="11"/>
      <c r="D104" s="7" t="s">
        <v>23</v>
      </c>
      <c r="E104" s="54" t="s">
        <v>40</v>
      </c>
      <c r="F104" s="55">
        <v>30</v>
      </c>
      <c r="G104" s="55">
        <v>2.37</v>
      </c>
      <c r="H104" s="55">
        <v>0.4</v>
      </c>
      <c r="I104" s="55">
        <v>25.76</v>
      </c>
      <c r="J104" s="55">
        <v>70</v>
      </c>
      <c r="K104" s="55"/>
      <c r="L104" s="56">
        <v>3.75</v>
      </c>
    </row>
    <row r="105" spans="1:12" ht="18.75" x14ac:dyDescent="0.3">
      <c r="A105" s="23"/>
      <c r="B105" s="15"/>
      <c r="C105" s="11"/>
      <c r="D105" s="7" t="s">
        <v>24</v>
      </c>
      <c r="E105" s="54" t="s">
        <v>42</v>
      </c>
      <c r="F105" s="55">
        <v>100</v>
      </c>
      <c r="G105" s="55">
        <v>0.4</v>
      </c>
      <c r="H105" s="55">
        <v>0.4</v>
      </c>
      <c r="I105" s="55">
        <v>9.8000000000000007</v>
      </c>
      <c r="J105" s="55">
        <v>32</v>
      </c>
      <c r="K105" s="55">
        <v>338</v>
      </c>
      <c r="L105" s="56">
        <v>16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20.679999999999996</v>
      </c>
      <c r="H108" s="19">
        <f t="shared" si="54"/>
        <v>23.859999999999996</v>
      </c>
      <c r="I108" s="19">
        <f t="shared" si="54"/>
        <v>94.18</v>
      </c>
      <c r="J108" s="19">
        <f t="shared" si="54"/>
        <v>551.76</v>
      </c>
      <c r="K108" s="25"/>
      <c r="L108" s="19">
        <f t="shared" ref="L108" si="55">SUM(L101:L107)</f>
        <v>71.540000000000006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20.679999999999996</v>
      </c>
      <c r="H119" s="32">
        <f t="shared" ref="H119" si="59">H108+H118</f>
        <v>23.859999999999996</v>
      </c>
      <c r="I119" s="32">
        <f t="shared" ref="I119" si="60">I108+I118</f>
        <v>94.18</v>
      </c>
      <c r="J119" s="32">
        <f t="shared" ref="J119:L119" si="61">J108+J118</f>
        <v>551.76</v>
      </c>
      <c r="K119" s="32"/>
      <c r="L119" s="32">
        <f t="shared" si="61"/>
        <v>71.540000000000006</v>
      </c>
    </row>
    <row r="120" spans="1:12" ht="18.75" x14ac:dyDescent="0.3">
      <c r="A120" s="14">
        <v>2</v>
      </c>
      <c r="B120" s="15">
        <v>2</v>
      </c>
      <c r="C120" s="22" t="s">
        <v>20</v>
      </c>
      <c r="D120" s="5" t="s">
        <v>21</v>
      </c>
      <c r="E120" s="54" t="s">
        <v>54</v>
      </c>
      <c r="F120" s="55">
        <v>150</v>
      </c>
      <c r="G120" s="55">
        <v>3.67</v>
      </c>
      <c r="H120" s="55">
        <v>5.42</v>
      </c>
      <c r="I120" s="55">
        <v>30.67</v>
      </c>
      <c r="J120" s="55">
        <v>210.11</v>
      </c>
      <c r="K120" s="55">
        <v>304</v>
      </c>
      <c r="L120" s="56">
        <v>14.43</v>
      </c>
    </row>
    <row r="121" spans="1:12" ht="18.75" x14ac:dyDescent="0.3">
      <c r="A121" s="14"/>
      <c r="B121" s="15"/>
      <c r="C121" s="11"/>
      <c r="D121" s="6"/>
      <c r="E121" s="54" t="s">
        <v>59</v>
      </c>
      <c r="F121" s="55">
        <v>90</v>
      </c>
      <c r="G121" s="55">
        <v>15.69</v>
      </c>
      <c r="H121" s="55">
        <v>15.08</v>
      </c>
      <c r="I121" s="55">
        <v>14.65</v>
      </c>
      <c r="J121" s="55">
        <v>257.39999999999998</v>
      </c>
      <c r="K121" s="55">
        <v>294</v>
      </c>
      <c r="L121" s="56">
        <v>33.340000000000003</v>
      </c>
    </row>
    <row r="122" spans="1:12" ht="18.75" x14ac:dyDescent="0.3">
      <c r="A122" s="14"/>
      <c r="B122" s="15"/>
      <c r="C122" s="11"/>
      <c r="D122" s="7" t="s">
        <v>22</v>
      </c>
      <c r="E122" s="54" t="s">
        <v>49</v>
      </c>
      <c r="F122" s="55">
        <v>200</v>
      </c>
      <c r="G122" s="55">
        <v>0.13</v>
      </c>
      <c r="H122" s="55">
        <v>0.02</v>
      </c>
      <c r="I122" s="55">
        <v>15.2</v>
      </c>
      <c r="J122" s="55">
        <v>62</v>
      </c>
      <c r="K122" s="55">
        <v>377</v>
      </c>
      <c r="L122" s="56">
        <v>4.0199999999999996</v>
      </c>
    </row>
    <row r="123" spans="1:12" ht="18.75" x14ac:dyDescent="0.3">
      <c r="A123" s="14"/>
      <c r="B123" s="15"/>
      <c r="C123" s="11"/>
      <c r="D123" s="7" t="s">
        <v>23</v>
      </c>
      <c r="E123" s="54" t="s">
        <v>40</v>
      </c>
      <c r="F123" s="55">
        <v>30</v>
      </c>
      <c r="G123" s="55">
        <v>2.37</v>
      </c>
      <c r="H123" s="55">
        <v>0.4</v>
      </c>
      <c r="I123" s="55">
        <v>25.76</v>
      </c>
      <c r="J123" s="55">
        <v>70</v>
      </c>
      <c r="K123" s="55"/>
      <c r="L123" s="56">
        <v>3.75</v>
      </c>
    </row>
    <row r="124" spans="1:12" ht="18.75" x14ac:dyDescent="0.3">
      <c r="A124" s="14"/>
      <c r="B124" s="15"/>
      <c r="C124" s="11"/>
      <c r="D124" s="7" t="s">
        <v>24</v>
      </c>
      <c r="E124" s="54" t="s">
        <v>60</v>
      </c>
      <c r="F124" s="55">
        <v>60</v>
      </c>
      <c r="G124" s="55">
        <v>0.6</v>
      </c>
      <c r="H124" s="55">
        <v>0.12</v>
      </c>
      <c r="I124" s="55">
        <v>1.4</v>
      </c>
      <c r="J124" s="55">
        <v>13</v>
      </c>
      <c r="K124" s="55">
        <v>71</v>
      </c>
      <c r="L124" s="56">
        <v>16</v>
      </c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22.46</v>
      </c>
      <c r="H127" s="19">
        <f t="shared" si="62"/>
        <v>21.04</v>
      </c>
      <c r="I127" s="19">
        <f t="shared" si="62"/>
        <v>87.68</v>
      </c>
      <c r="J127" s="19">
        <f t="shared" si="62"/>
        <v>612.51</v>
      </c>
      <c r="K127" s="25"/>
      <c r="L127" s="19">
        <f t="shared" ref="L127" si="63">SUM(L120:L126)</f>
        <v>71.540000000000006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8.75" x14ac:dyDescent="0.3">
      <c r="A132" s="14"/>
      <c r="B132" s="15"/>
      <c r="C132" s="11"/>
      <c r="D132" s="7" t="s">
        <v>30</v>
      </c>
      <c r="E132" s="54"/>
      <c r="F132" s="55"/>
      <c r="G132" s="55"/>
      <c r="H132" s="55"/>
      <c r="I132" s="55"/>
      <c r="J132" s="55"/>
      <c r="K132" s="55"/>
      <c r="L132" s="56"/>
    </row>
    <row r="133" spans="1:12" ht="18.75" x14ac:dyDescent="0.3">
      <c r="A133" s="14"/>
      <c r="B133" s="15"/>
      <c r="C133" s="11"/>
      <c r="D133" s="7" t="s">
        <v>31</v>
      </c>
      <c r="E133" s="54"/>
      <c r="F133" s="55"/>
      <c r="G133" s="55"/>
      <c r="H133" s="55"/>
      <c r="I133" s="55"/>
      <c r="J133" s="55"/>
      <c r="K133" s="55"/>
      <c r="L133" s="56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530</v>
      </c>
      <c r="G138" s="32">
        <f t="shared" ref="G138" si="66">G127+G137</f>
        <v>22.46</v>
      </c>
      <c r="H138" s="32">
        <f t="shared" ref="H138" si="67">H127+H137</f>
        <v>21.04</v>
      </c>
      <c r="I138" s="32">
        <f t="shared" ref="I138" si="68">I127+I137</f>
        <v>87.68</v>
      </c>
      <c r="J138" s="32">
        <f t="shared" ref="J138:L138" si="69">J127+J137</f>
        <v>612.51</v>
      </c>
      <c r="K138" s="32"/>
      <c r="L138" s="32">
        <f t="shared" si="69"/>
        <v>71.540000000000006</v>
      </c>
    </row>
    <row r="139" spans="1:12" ht="18.75" x14ac:dyDescent="0.3">
      <c r="A139" s="20">
        <v>2</v>
      </c>
      <c r="B139" s="21">
        <v>3</v>
      </c>
      <c r="C139" s="22" t="s">
        <v>20</v>
      </c>
      <c r="D139" s="5" t="s">
        <v>21</v>
      </c>
      <c r="E139" s="54" t="s">
        <v>50</v>
      </c>
      <c r="F139" s="55">
        <v>150</v>
      </c>
      <c r="G139" s="55">
        <v>5.0999999999999996</v>
      </c>
      <c r="H139" s="55">
        <v>7.5</v>
      </c>
      <c r="I139" s="55">
        <v>28.5</v>
      </c>
      <c r="J139" s="55">
        <v>202</v>
      </c>
      <c r="K139" s="55">
        <v>309</v>
      </c>
      <c r="L139" s="55">
        <v>15.21</v>
      </c>
    </row>
    <row r="140" spans="1:12" ht="18.75" x14ac:dyDescent="0.3">
      <c r="A140" s="23"/>
      <c r="B140" s="15"/>
      <c r="C140" s="11"/>
      <c r="D140" s="6"/>
      <c r="E140" s="54" t="s">
        <v>45</v>
      </c>
      <c r="F140" s="55">
        <v>40</v>
      </c>
      <c r="G140" s="55">
        <v>5.08</v>
      </c>
      <c r="H140" s="55">
        <v>4.5999999999999996</v>
      </c>
      <c r="I140" s="55">
        <v>0.28000000000000003</v>
      </c>
      <c r="J140" s="55">
        <v>63</v>
      </c>
      <c r="K140" s="55">
        <v>209</v>
      </c>
      <c r="L140" s="55">
        <v>11</v>
      </c>
    </row>
    <row r="141" spans="1:12" ht="18.75" x14ac:dyDescent="0.3">
      <c r="A141" s="23"/>
      <c r="B141" s="15"/>
      <c r="C141" s="11"/>
      <c r="D141" s="7" t="s">
        <v>22</v>
      </c>
      <c r="E141" s="54" t="s">
        <v>61</v>
      </c>
      <c r="F141" s="55">
        <v>200</v>
      </c>
      <c r="G141" s="55">
        <v>0.24</v>
      </c>
      <c r="H141" s="55"/>
      <c r="I141" s="55">
        <v>13.79</v>
      </c>
      <c r="J141" s="55">
        <v>145.08000000000001</v>
      </c>
      <c r="K141" s="55">
        <v>291</v>
      </c>
      <c r="L141" s="55">
        <v>14.58</v>
      </c>
    </row>
    <row r="142" spans="1:12" ht="15.75" customHeight="1" x14ac:dyDescent="0.3">
      <c r="A142" s="23"/>
      <c r="B142" s="15"/>
      <c r="C142" s="11"/>
      <c r="D142" s="7" t="s">
        <v>23</v>
      </c>
      <c r="E142" s="54" t="s">
        <v>40</v>
      </c>
      <c r="F142" s="55">
        <v>30</v>
      </c>
      <c r="G142" s="55">
        <v>2.37</v>
      </c>
      <c r="H142" s="55">
        <v>0.4</v>
      </c>
      <c r="I142" s="55">
        <v>25.76</v>
      </c>
      <c r="J142" s="55">
        <v>70</v>
      </c>
      <c r="K142" s="55"/>
      <c r="L142" s="55">
        <v>3.75</v>
      </c>
    </row>
    <row r="143" spans="1:12" ht="18.75" x14ac:dyDescent="0.3">
      <c r="A143" s="23"/>
      <c r="B143" s="15"/>
      <c r="C143" s="11"/>
      <c r="D143" s="7" t="s">
        <v>24</v>
      </c>
      <c r="E143" s="54" t="s">
        <v>48</v>
      </c>
      <c r="F143" s="55">
        <v>80</v>
      </c>
      <c r="G143" s="55">
        <v>2.4</v>
      </c>
      <c r="H143" s="55">
        <v>4.8</v>
      </c>
      <c r="I143" s="55">
        <v>1.9</v>
      </c>
      <c r="J143" s="55">
        <v>17.3</v>
      </c>
      <c r="K143" s="55">
        <v>71</v>
      </c>
      <c r="L143" s="55">
        <v>27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15.19</v>
      </c>
      <c r="H146" s="19">
        <f t="shared" si="70"/>
        <v>17.3</v>
      </c>
      <c r="I146" s="19">
        <f t="shared" si="70"/>
        <v>70.23</v>
      </c>
      <c r="J146" s="19">
        <f t="shared" si="70"/>
        <v>497.38000000000005</v>
      </c>
      <c r="K146" s="25"/>
      <c r="L146" s="19">
        <f t="shared" ref="L146" si="71">SUM(L139:L145)</f>
        <v>71.539999999999992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500</v>
      </c>
      <c r="G157" s="32">
        <f t="shared" ref="G157" si="74">G146+G156</f>
        <v>15.19</v>
      </c>
      <c r="H157" s="32">
        <f t="shared" ref="H157" si="75">H146+H156</f>
        <v>17.3</v>
      </c>
      <c r="I157" s="32">
        <f t="shared" ref="I157" si="76">I146+I156</f>
        <v>70.23</v>
      </c>
      <c r="J157" s="32">
        <f t="shared" ref="J157:L157" si="77">J146+J156</f>
        <v>497.38000000000005</v>
      </c>
      <c r="K157" s="32"/>
      <c r="L157" s="32">
        <f t="shared" si="77"/>
        <v>71.539999999999992</v>
      </c>
    </row>
    <row r="158" spans="1:12" ht="18.75" x14ac:dyDescent="0.3">
      <c r="A158" s="20">
        <v>2</v>
      </c>
      <c r="B158" s="21">
        <v>4</v>
      </c>
      <c r="C158" s="22" t="s">
        <v>20</v>
      </c>
      <c r="D158" s="5" t="s">
        <v>21</v>
      </c>
      <c r="E158" s="54" t="s">
        <v>62</v>
      </c>
      <c r="F158" s="55">
        <v>150</v>
      </c>
      <c r="G158" s="55">
        <v>3.67</v>
      </c>
      <c r="H158" s="55">
        <v>3.42</v>
      </c>
      <c r="I158" s="55">
        <v>25.67</v>
      </c>
      <c r="J158" s="55">
        <v>210.11</v>
      </c>
      <c r="K158" s="55">
        <v>304</v>
      </c>
      <c r="L158" s="56">
        <v>17.670000000000002</v>
      </c>
    </row>
    <row r="159" spans="1:12" ht="18.75" x14ac:dyDescent="0.3">
      <c r="A159" s="23"/>
      <c r="B159" s="15"/>
      <c r="C159" s="11"/>
      <c r="D159" s="6"/>
      <c r="E159" s="54" t="s">
        <v>63</v>
      </c>
      <c r="F159" s="55">
        <v>60</v>
      </c>
      <c r="G159" s="55">
        <v>10.66</v>
      </c>
      <c r="H159" s="55">
        <v>13.9</v>
      </c>
      <c r="I159" s="55">
        <v>0.54</v>
      </c>
      <c r="J159" s="55">
        <v>112</v>
      </c>
      <c r="K159" s="55">
        <v>243</v>
      </c>
      <c r="L159" s="55">
        <v>24.32</v>
      </c>
    </row>
    <row r="160" spans="1:12" ht="18.75" x14ac:dyDescent="0.3">
      <c r="A160" s="23"/>
      <c r="B160" s="15"/>
      <c r="C160" s="11"/>
      <c r="D160" s="7" t="s">
        <v>22</v>
      </c>
      <c r="E160" s="54" t="s">
        <v>53</v>
      </c>
      <c r="F160" s="55">
        <v>200</v>
      </c>
      <c r="G160" s="55">
        <v>0.66</v>
      </c>
      <c r="H160" s="55">
        <v>0.09</v>
      </c>
      <c r="I160" s="55">
        <v>20</v>
      </c>
      <c r="J160" s="55">
        <v>132.80000000000001</v>
      </c>
      <c r="K160" s="55">
        <v>314</v>
      </c>
      <c r="L160" s="56">
        <v>9.8000000000000007</v>
      </c>
    </row>
    <row r="161" spans="1:12" ht="18.75" x14ac:dyDescent="0.3">
      <c r="A161" s="23"/>
      <c r="B161" s="15"/>
      <c r="C161" s="11"/>
      <c r="D161" s="7" t="s">
        <v>23</v>
      </c>
      <c r="E161" s="54" t="s">
        <v>40</v>
      </c>
      <c r="F161" s="55">
        <v>30</v>
      </c>
      <c r="G161" s="55">
        <v>2.37</v>
      </c>
      <c r="H161" s="55">
        <v>0.4</v>
      </c>
      <c r="I161" s="55">
        <v>25.76</v>
      </c>
      <c r="J161" s="55">
        <v>70</v>
      </c>
      <c r="K161" s="55"/>
      <c r="L161" s="56">
        <v>3.75</v>
      </c>
    </row>
    <row r="162" spans="1:12" ht="18.75" x14ac:dyDescent="0.3">
      <c r="A162" s="23"/>
      <c r="B162" s="15"/>
      <c r="C162" s="11"/>
      <c r="D162" s="7" t="s">
        <v>24</v>
      </c>
      <c r="E162" s="54" t="s">
        <v>60</v>
      </c>
      <c r="F162" s="55">
        <v>60</v>
      </c>
      <c r="G162" s="55">
        <v>0.6</v>
      </c>
      <c r="H162" s="55">
        <v>0.12</v>
      </c>
      <c r="I162" s="55">
        <v>1.4</v>
      </c>
      <c r="J162" s="55">
        <v>13</v>
      </c>
      <c r="K162" s="55">
        <v>71</v>
      </c>
      <c r="L162" s="55">
        <v>16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17.96</v>
      </c>
      <c r="H165" s="19">
        <f t="shared" si="78"/>
        <v>17.93</v>
      </c>
      <c r="I165" s="19">
        <f t="shared" si="78"/>
        <v>73.37</v>
      </c>
      <c r="J165" s="19">
        <f t="shared" si="78"/>
        <v>537.91000000000008</v>
      </c>
      <c r="K165" s="25"/>
      <c r="L165" s="19">
        <f t="shared" ref="L165" si="79">SUM(L158:L164)</f>
        <v>71.540000000000006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17.96</v>
      </c>
      <c r="H176" s="32">
        <f t="shared" ref="H176" si="83">H165+H175</f>
        <v>17.93</v>
      </c>
      <c r="I176" s="32">
        <f t="shared" ref="I176" si="84">I165+I175</f>
        <v>73.37</v>
      </c>
      <c r="J176" s="32">
        <f t="shared" ref="J176:L176" si="85">J165+J175</f>
        <v>537.91000000000008</v>
      </c>
      <c r="K176" s="32"/>
      <c r="L176" s="32">
        <f t="shared" si="85"/>
        <v>71.540000000000006</v>
      </c>
    </row>
    <row r="177" spans="1:12" ht="18.75" x14ac:dyDescent="0.3">
      <c r="A177" s="20">
        <v>2</v>
      </c>
      <c r="B177" s="21">
        <v>5</v>
      </c>
      <c r="C177" s="22" t="s">
        <v>20</v>
      </c>
      <c r="D177" s="5" t="s">
        <v>21</v>
      </c>
      <c r="E177" s="54" t="s">
        <v>51</v>
      </c>
      <c r="F177" s="55">
        <v>150</v>
      </c>
      <c r="G177" s="55">
        <v>3.08</v>
      </c>
      <c r="H177" s="55">
        <v>2.33</v>
      </c>
      <c r="I177" s="55">
        <v>31.13</v>
      </c>
      <c r="J177" s="55">
        <v>129.72999999999999</v>
      </c>
      <c r="K177" s="55">
        <v>312</v>
      </c>
      <c r="L177" s="56">
        <v>15.34</v>
      </c>
    </row>
    <row r="178" spans="1:12" ht="18.75" x14ac:dyDescent="0.3">
      <c r="A178" s="23"/>
      <c r="B178" s="15"/>
      <c r="C178" s="11"/>
      <c r="D178" s="6"/>
      <c r="E178" s="54" t="s">
        <v>64</v>
      </c>
      <c r="F178" s="55">
        <v>90</v>
      </c>
      <c r="G178" s="55">
        <v>12.9</v>
      </c>
      <c r="H178" s="55">
        <v>17.399999999999999</v>
      </c>
      <c r="I178" s="55">
        <v>13.2</v>
      </c>
      <c r="J178" s="55">
        <v>408</v>
      </c>
      <c r="K178" s="55">
        <v>268</v>
      </c>
      <c r="L178" s="55">
        <v>34.53</v>
      </c>
    </row>
    <row r="179" spans="1:12" ht="18.75" x14ac:dyDescent="0.3">
      <c r="A179" s="23"/>
      <c r="B179" s="15"/>
      <c r="C179" s="11"/>
      <c r="D179" s="7" t="s">
        <v>22</v>
      </c>
      <c r="E179" s="54" t="s">
        <v>39</v>
      </c>
      <c r="F179" s="55">
        <v>200</v>
      </c>
      <c r="G179" s="55">
        <v>0.53</v>
      </c>
      <c r="H179" s="55"/>
      <c r="I179" s="55">
        <v>9.4700000000000006</v>
      </c>
      <c r="J179" s="55">
        <v>40</v>
      </c>
      <c r="K179" s="55">
        <v>376</v>
      </c>
      <c r="L179" s="56">
        <v>1.92</v>
      </c>
    </row>
    <row r="180" spans="1:12" ht="18.75" x14ac:dyDescent="0.3">
      <c r="A180" s="23"/>
      <c r="B180" s="15"/>
      <c r="C180" s="11"/>
      <c r="D180" s="7" t="s">
        <v>23</v>
      </c>
      <c r="E180" s="54" t="s">
        <v>40</v>
      </c>
      <c r="F180" s="55">
        <v>30</v>
      </c>
      <c r="G180" s="55">
        <v>2.37</v>
      </c>
      <c r="H180" s="55">
        <v>0.4</v>
      </c>
      <c r="I180" s="55">
        <v>25.76</v>
      </c>
      <c r="J180" s="55">
        <v>70</v>
      </c>
      <c r="K180" s="55"/>
      <c r="L180" s="55">
        <v>3.75</v>
      </c>
    </row>
    <row r="181" spans="1:12" ht="18.75" x14ac:dyDescent="0.3">
      <c r="A181" s="23"/>
      <c r="B181" s="15"/>
      <c r="C181" s="11"/>
      <c r="D181" s="7" t="s">
        <v>24</v>
      </c>
      <c r="E181" s="54" t="s">
        <v>60</v>
      </c>
      <c r="F181" s="55">
        <v>60</v>
      </c>
      <c r="G181" s="55">
        <v>0.6</v>
      </c>
      <c r="H181" s="55">
        <v>0.12</v>
      </c>
      <c r="I181" s="55">
        <v>1.4</v>
      </c>
      <c r="J181" s="55">
        <v>13</v>
      </c>
      <c r="K181" s="55">
        <v>71</v>
      </c>
      <c r="L181" s="55">
        <v>16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19.480000000000004</v>
      </c>
      <c r="H184" s="19">
        <f t="shared" si="86"/>
        <v>20.249999999999996</v>
      </c>
      <c r="I184" s="19">
        <f t="shared" si="86"/>
        <v>80.960000000000008</v>
      </c>
      <c r="J184" s="19">
        <f t="shared" si="86"/>
        <v>660.73</v>
      </c>
      <c r="K184" s="25"/>
      <c r="L184" s="19">
        <f t="shared" ref="L184" si="87">SUM(L177:L183)</f>
        <v>71.540000000000006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>G184+G194</f>
        <v>19.480000000000004</v>
      </c>
      <c r="H195" s="32">
        <f>H184+H194</f>
        <v>20.249999999999996</v>
      </c>
      <c r="I195" s="32">
        <f>I184+I194</f>
        <v>80.960000000000008</v>
      </c>
      <c r="J195" s="32">
        <f>J184+J194</f>
        <v>660.73</v>
      </c>
      <c r="K195" s="32"/>
      <c r="L195" s="32">
        <f>L184+L194</f>
        <v>71.540000000000006</v>
      </c>
    </row>
    <row r="196" spans="1:12" ht="18.75" x14ac:dyDescent="0.3">
      <c r="A196" s="20">
        <v>3</v>
      </c>
      <c r="B196" s="21">
        <v>1</v>
      </c>
      <c r="C196" s="22" t="s">
        <v>20</v>
      </c>
      <c r="D196" s="5" t="s">
        <v>21</v>
      </c>
      <c r="E196" s="57" t="s">
        <v>65</v>
      </c>
      <c r="F196" s="58">
        <v>200</v>
      </c>
      <c r="G196" s="58">
        <v>6.11</v>
      </c>
      <c r="H196" s="58">
        <v>10.72</v>
      </c>
      <c r="I196" s="58">
        <v>27.38</v>
      </c>
      <c r="J196" s="58">
        <v>251</v>
      </c>
      <c r="K196" s="58">
        <v>181</v>
      </c>
      <c r="L196" s="59">
        <v>32.840000000000003</v>
      </c>
    </row>
    <row r="197" spans="1:12" ht="18.75" x14ac:dyDescent="0.3">
      <c r="A197" s="23"/>
      <c r="B197" s="15"/>
      <c r="C197" s="11"/>
      <c r="D197" s="6"/>
      <c r="E197" s="57" t="s">
        <v>45</v>
      </c>
      <c r="F197" s="58">
        <v>40</v>
      </c>
      <c r="G197" s="58">
        <v>5.08</v>
      </c>
      <c r="H197" s="58">
        <v>4.5999999999999996</v>
      </c>
      <c r="I197" s="58">
        <v>0.28000000000000003</v>
      </c>
      <c r="J197" s="58">
        <v>63</v>
      </c>
      <c r="K197" s="58">
        <v>209</v>
      </c>
      <c r="L197" s="58">
        <v>11</v>
      </c>
    </row>
    <row r="198" spans="1:12" ht="18.75" x14ac:dyDescent="0.3">
      <c r="A198" s="23"/>
      <c r="B198" s="15"/>
      <c r="C198" s="11"/>
      <c r="D198" s="7" t="s">
        <v>22</v>
      </c>
      <c r="E198" s="57" t="s">
        <v>44</v>
      </c>
      <c r="F198" s="58">
        <v>200</v>
      </c>
      <c r="G198" s="58">
        <v>3.78</v>
      </c>
      <c r="H198" s="58">
        <v>0.67</v>
      </c>
      <c r="I198" s="58">
        <v>26</v>
      </c>
      <c r="J198" s="58">
        <v>125</v>
      </c>
      <c r="K198" s="58">
        <v>382</v>
      </c>
      <c r="L198" s="59">
        <v>17.7</v>
      </c>
    </row>
    <row r="199" spans="1:12" ht="18.75" x14ac:dyDescent="0.3">
      <c r="A199" s="23"/>
      <c r="B199" s="15"/>
      <c r="C199" s="11"/>
      <c r="D199" s="7" t="s">
        <v>23</v>
      </c>
      <c r="E199" s="57" t="s">
        <v>46</v>
      </c>
      <c r="F199" s="58">
        <v>60</v>
      </c>
      <c r="G199" s="58">
        <v>4.74</v>
      </c>
      <c r="H199" s="58">
        <v>3.8</v>
      </c>
      <c r="I199" s="58">
        <v>31</v>
      </c>
      <c r="J199" s="58">
        <v>140</v>
      </c>
      <c r="K199" s="58"/>
      <c r="L199" s="59">
        <v>10</v>
      </c>
    </row>
    <row r="200" spans="1:12" ht="18.75" x14ac:dyDescent="0.3">
      <c r="A200" s="23"/>
      <c r="B200" s="15"/>
      <c r="C200" s="11"/>
      <c r="D200" s="7" t="s">
        <v>24</v>
      </c>
      <c r="E200" s="54"/>
      <c r="F200" s="55"/>
      <c r="G200" s="55"/>
      <c r="H200" s="55"/>
      <c r="I200" s="55"/>
      <c r="J200" s="55"/>
      <c r="K200" s="55"/>
      <c r="L200" s="55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500</v>
      </c>
      <c r="G203" s="19">
        <f>SUM(G196:G202)</f>
        <v>19.71</v>
      </c>
      <c r="H203" s="19">
        <f t="shared" ref="H203:J203" si="90">SUM(H196:H202)</f>
        <v>19.79</v>
      </c>
      <c r="I203" s="19">
        <f t="shared" si="90"/>
        <v>84.66</v>
      </c>
      <c r="J203" s="19">
        <f t="shared" si="90"/>
        <v>579</v>
      </c>
      <c r="K203" s="19"/>
      <c r="L203" s="19">
        <f t="shared" ref="L203" si="91">SUM(L196:L202)</f>
        <v>71.540000000000006</v>
      </c>
    </row>
    <row r="204" spans="1:12" ht="15" x14ac:dyDescent="0.25">
      <c r="A204" s="26">
        <f>A196</f>
        <v>3</v>
      </c>
      <c r="B204" s="13">
        <f>B196</f>
        <v>1</v>
      </c>
      <c r="C204" s="10" t="s">
        <v>25</v>
      </c>
      <c r="D204" s="7" t="s">
        <v>26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27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28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29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30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31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32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2">SUM(G204:G212)</f>
        <v>0</v>
      </c>
      <c r="H213" s="19">
        <f t="shared" si="92"/>
        <v>0</v>
      </c>
      <c r="I213" s="19">
        <f t="shared" si="92"/>
        <v>0</v>
      </c>
      <c r="J213" s="19">
        <f t="shared" si="92"/>
        <v>0</v>
      </c>
      <c r="K213" s="25"/>
      <c r="L213" s="19">
        <f t="shared" ref="L213" si="93">SUM(L204:L212)</f>
        <v>0</v>
      </c>
    </row>
    <row r="214" spans="1:12" ht="15.75" customHeight="1" thickBot="1" x14ac:dyDescent="0.25">
      <c r="A214" s="29">
        <f>A196</f>
        <v>3</v>
      </c>
      <c r="B214" s="30">
        <f>B196</f>
        <v>1</v>
      </c>
      <c r="C214" s="51" t="s">
        <v>4</v>
      </c>
      <c r="D214" s="52"/>
      <c r="E214" s="31"/>
      <c r="F214" s="32">
        <f>F203+F213</f>
        <v>500</v>
      </c>
      <c r="G214" s="32">
        <f>G203+G213</f>
        <v>19.71</v>
      </c>
      <c r="H214" s="32">
        <f>H203+H213</f>
        <v>19.79</v>
      </c>
      <c r="I214" s="32">
        <f>I203+I213</f>
        <v>84.66</v>
      </c>
      <c r="J214" s="32">
        <f>J203+J213</f>
        <v>579</v>
      </c>
      <c r="K214" s="32"/>
      <c r="L214" s="32">
        <f>L203+L213</f>
        <v>71.540000000000006</v>
      </c>
    </row>
    <row r="215" spans="1:12" ht="18.75" x14ac:dyDescent="0.3">
      <c r="A215" s="20">
        <v>3</v>
      </c>
      <c r="B215" s="21">
        <v>2</v>
      </c>
      <c r="C215" s="22" t="s">
        <v>20</v>
      </c>
      <c r="D215" s="5" t="s">
        <v>21</v>
      </c>
      <c r="E215" s="57" t="s">
        <v>41</v>
      </c>
      <c r="F215" s="58">
        <v>170</v>
      </c>
      <c r="G215" s="58">
        <v>19.399999999999999</v>
      </c>
      <c r="H215" s="58">
        <v>21.9</v>
      </c>
      <c r="I215" s="58">
        <v>40.74</v>
      </c>
      <c r="J215" s="58">
        <v>405</v>
      </c>
      <c r="K215" s="58">
        <v>222</v>
      </c>
      <c r="L215" s="59">
        <v>49.87</v>
      </c>
    </row>
    <row r="216" spans="1:12" ht="18.75" x14ac:dyDescent="0.3">
      <c r="A216" s="23"/>
      <c r="B216" s="15"/>
      <c r="C216" s="11"/>
      <c r="D216" s="6"/>
      <c r="E216" s="54"/>
      <c r="F216" s="55"/>
      <c r="G216" s="55"/>
      <c r="H216" s="55"/>
      <c r="I216" s="55"/>
      <c r="J216" s="55"/>
      <c r="K216" s="55"/>
      <c r="L216" s="55"/>
    </row>
    <row r="217" spans="1:12" ht="18.75" x14ac:dyDescent="0.3">
      <c r="A217" s="23"/>
      <c r="B217" s="15"/>
      <c r="C217" s="11"/>
      <c r="D217" s="7" t="s">
        <v>22</v>
      </c>
      <c r="E217" s="57" t="s">
        <v>39</v>
      </c>
      <c r="F217" s="58">
        <v>200</v>
      </c>
      <c r="G217" s="58">
        <v>7.0000000000000007E-2</v>
      </c>
      <c r="H217" s="58">
        <v>0.02</v>
      </c>
      <c r="I217" s="58">
        <v>15</v>
      </c>
      <c r="J217" s="58">
        <v>60</v>
      </c>
      <c r="K217" s="58">
        <v>376</v>
      </c>
      <c r="L217" s="59">
        <v>1.92</v>
      </c>
    </row>
    <row r="218" spans="1:12" ht="18.75" x14ac:dyDescent="0.3">
      <c r="A218" s="23"/>
      <c r="B218" s="15"/>
      <c r="C218" s="11"/>
      <c r="D218" s="7" t="s">
        <v>23</v>
      </c>
      <c r="E218" s="57" t="s">
        <v>40</v>
      </c>
      <c r="F218" s="58">
        <v>30</v>
      </c>
      <c r="G218" s="58">
        <v>2.37</v>
      </c>
      <c r="H218" s="58">
        <v>0.4</v>
      </c>
      <c r="I218" s="58">
        <v>25.76</v>
      </c>
      <c r="J218" s="58">
        <v>70</v>
      </c>
      <c r="K218" s="58"/>
      <c r="L218" s="59">
        <v>3.75</v>
      </c>
    </row>
    <row r="219" spans="1:12" ht="18.75" x14ac:dyDescent="0.3">
      <c r="A219" s="23"/>
      <c r="B219" s="15"/>
      <c r="C219" s="11"/>
      <c r="D219" s="7" t="s">
        <v>24</v>
      </c>
      <c r="E219" s="57" t="s">
        <v>42</v>
      </c>
      <c r="F219" s="58">
        <v>100</v>
      </c>
      <c r="G219" s="58">
        <v>0.4</v>
      </c>
      <c r="H219" s="58">
        <v>0.4</v>
      </c>
      <c r="I219" s="58">
        <v>9.8000000000000007</v>
      </c>
      <c r="J219" s="58">
        <v>32</v>
      </c>
      <c r="K219" s="58">
        <v>338</v>
      </c>
      <c r="L219" s="59">
        <v>16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L222" si="94">SUM(G215:G221)</f>
        <v>22.24</v>
      </c>
      <c r="H222" s="19">
        <f t="shared" si="94"/>
        <v>22.719999999999995</v>
      </c>
      <c r="I222" s="19">
        <f t="shared" si="94"/>
        <v>91.3</v>
      </c>
      <c r="J222" s="19">
        <f t="shared" si="94"/>
        <v>567</v>
      </c>
      <c r="K222" s="19"/>
      <c r="L222" s="19">
        <f t="shared" si="94"/>
        <v>71.539999999999992</v>
      </c>
    </row>
    <row r="223" spans="1:12" ht="15" x14ac:dyDescent="0.25">
      <c r="A223" s="26">
        <f>A215</f>
        <v>3</v>
      </c>
      <c r="B223" s="13">
        <f>B215</f>
        <v>2</v>
      </c>
      <c r="C223" s="10" t="s">
        <v>25</v>
      </c>
      <c r="D223" s="7" t="s">
        <v>26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27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23"/>
      <c r="B225" s="15"/>
      <c r="C225" s="11"/>
      <c r="D225" s="7" t="s">
        <v>28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23"/>
      <c r="B226" s="15"/>
      <c r="C226" s="11"/>
      <c r="D226" s="7" t="s">
        <v>29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23"/>
      <c r="B227" s="15"/>
      <c r="C227" s="11"/>
      <c r="D227" s="7" t="s">
        <v>30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23"/>
      <c r="B228" s="15"/>
      <c r="C228" s="11"/>
      <c r="D228" s="7" t="s">
        <v>31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23"/>
      <c r="B229" s="15"/>
      <c r="C229" s="11"/>
      <c r="D229" s="7" t="s">
        <v>32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95">SUM(G223:G231)</f>
        <v>0</v>
      </c>
      <c r="H232" s="19">
        <f t="shared" si="95"/>
        <v>0</v>
      </c>
      <c r="I232" s="19">
        <f t="shared" si="95"/>
        <v>0</v>
      </c>
      <c r="J232" s="19">
        <f t="shared" si="95"/>
        <v>0</v>
      </c>
      <c r="K232" s="25"/>
      <c r="L232" s="19">
        <f t="shared" ref="L232" si="96">SUM(L223:L231)</f>
        <v>0</v>
      </c>
    </row>
    <row r="233" spans="1:12" ht="15.75" thickBot="1" x14ac:dyDescent="0.25">
      <c r="A233" s="29">
        <f>A215</f>
        <v>3</v>
      </c>
      <c r="B233" s="30">
        <f>B215</f>
        <v>2</v>
      </c>
      <c r="C233" s="51" t="s">
        <v>4</v>
      </c>
      <c r="D233" s="52"/>
      <c r="E233" s="31"/>
      <c r="F233" s="32">
        <f>F222+F232</f>
        <v>500</v>
      </c>
      <c r="G233" s="32">
        <f>G222+G232</f>
        <v>22.24</v>
      </c>
      <c r="H233" s="32">
        <f>H222+H232</f>
        <v>22.719999999999995</v>
      </c>
      <c r="I233" s="32">
        <f>I222+I232</f>
        <v>91.3</v>
      </c>
      <c r="J233" s="32">
        <f>J222+J232</f>
        <v>567</v>
      </c>
      <c r="K233" s="32"/>
      <c r="L233" s="32">
        <f>L222+L232</f>
        <v>71.539999999999992</v>
      </c>
    </row>
    <row r="234" spans="1:12" ht="18.75" x14ac:dyDescent="0.3">
      <c r="A234" s="20">
        <v>3</v>
      </c>
      <c r="B234" s="21">
        <v>3</v>
      </c>
      <c r="C234" s="22" t="s">
        <v>20</v>
      </c>
      <c r="D234" s="5" t="s">
        <v>21</v>
      </c>
      <c r="E234" s="57" t="s">
        <v>66</v>
      </c>
      <c r="F234" s="58">
        <v>150</v>
      </c>
      <c r="G234" s="58">
        <v>5.0999999999999996</v>
      </c>
      <c r="H234" s="58">
        <v>6.5</v>
      </c>
      <c r="I234" s="58">
        <v>21.5</v>
      </c>
      <c r="J234" s="58">
        <v>202</v>
      </c>
      <c r="K234" s="58">
        <v>309</v>
      </c>
      <c r="L234" s="58">
        <v>15.21</v>
      </c>
    </row>
    <row r="235" spans="1:12" ht="18.75" x14ac:dyDescent="0.3">
      <c r="A235" s="23"/>
      <c r="B235" s="15"/>
      <c r="C235" s="11"/>
      <c r="D235" s="6"/>
      <c r="E235" s="57" t="s">
        <v>47</v>
      </c>
      <c r="F235" s="58">
        <v>65</v>
      </c>
      <c r="G235" s="58">
        <v>10.47</v>
      </c>
      <c r="H235" s="58">
        <v>12.29</v>
      </c>
      <c r="I235" s="58">
        <v>16.78</v>
      </c>
      <c r="J235" s="58">
        <v>215</v>
      </c>
      <c r="K235" s="58">
        <v>243</v>
      </c>
      <c r="L235" s="59">
        <v>32.56</v>
      </c>
    </row>
    <row r="236" spans="1:12" ht="18.75" x14ac:dyDescent="0.3">
      <c r="A236" s="23"/>
      <c r="B236" s="15"/>
      <c r="C236" s="11"/>
      <c r="D236" s="7" t="s">
        <v>22</v>
      </c>
      <c r="E236" s="57" t="s">
        <v>49</v>
      </c>
      <c r="F236" s="58">
        <v>200</v>
      </c>
      <c r="G236" s="58">
        <v>0.13</v>
      </c>
      <c r="H236" s="58">
        <v>0.02</v>
      </c>
      <c r="I236" s="58">
        <v>15.2</v>
      </c>
      <c r="J236" s="58">
        <v>62</v>
      </c>
      <c r="K236" s="58">
        <v>377</v>
      </c>
      <c r="L236" s="59">
        <v>4.0199999999999996</v>
      </c>
    </row>
    <row r="237" spans="1:12" ht="18.75" x14ac:dyDescent="0.3">
      <c r="A237" s="23"/>
      <c r="B237" s="15"/>
      <c r="C237" s="11"/>
      <c r="D237" s="7" t="s">
        <v>23</v>
      </c>
      <c r="E237" s="57" t="s">
        <v>40</v>
      </c>
      <c r="F237" s="58">
        <v>30</v>
      </c>
      <c r="G237" s="58">
        <v>2.37</v>
      </c>
      <c r="H237" s="58">
        <v>0.4</v>
      </c>
      <c r="I237" s="58">
        <v>25.76</v>
      </c>
      <c r="J237" s="58">
        <v>70</v>
      </c>
      <c r="K237" s="58"/>
      <c r="L237" s="59">
        <v>3.75</v>
      </c>
    </row>
    <row r="238" spans="1:12" ht="18.75" x14ac:dyDescent="0.3">
      <c r="A238" s="23"/>
      <c r="B238" s="15"/>
      <c r="C238" s="11"/>
      <c r="D238" s="7" t="s">
        <v>24</v>
      </c>
      <c r="E238" s="57" t="s">
        <v>60</v>
      </c>
      <c r="F238" s="58">
        <v>60</v>
      </c>
      <c r="G238" s="58">
        <v>0.6</v>
      </c>
      <c r="H238" s="58">
        <v>0.12</v>
      </c>
      <c r="I238" s="58">
        <v>1.4</v>
      </c>
      <c r="J238" s="58">
        <v>13</v>
      </c>
      <c r="K238" s="58">
        <v>71</v>
      </c>
      <c r="L238" s="59">
        <v>16</v>
      </c>
    </row>
    <row r="239" spans="1:12" ht="15" x14ac:dyDescent="0.25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33</v>
      </c>
      <c r="E241" s="9"/>
      <c r="F241" s="19">
        <f>SUM(F234:F240)</f>
        <v>505</v>
      </c>
      <c r="G241" s="19">
        <f t="shared" ref="G241:L241" si="97">SUM(G234:G240)</f>
        <v>18.670000000000002</v>
      </c>
      <c r="H241" s="19">
        <f t="shared" si="97"/>
        <v>19.329999999999998</v>
      </c>
      <c r="I241" s="19">
        <f t="shared" si="97"/>
        <v>80.640000000000015</v>
      </c>
      <c r="J241" s="19">
        <f t="shared" si="97"/>
        <v>562</v>
      </c>
      <c r="K241" s="19"/>
      <c r="L241" s="19">
        <f t="shared" si="97"/>
        <v>71.540000000000006</v>
      </c>
    </row>
    <row r="242" spans="1:12" ht="15" x14ac:dyDescent="0.25">
      <c r="A242" s="26">
        <f>A234</f>
        <v>3</v>
      </c>
      <c r="B242" s="13">
        <f>B234</f>
        <v>3</v>
      </c>
      <c r="C242" s="10" t="s">
        <v>25</v>
      </c>
      <c r="D242" s="7" t="s">
        <v>26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27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28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29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30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31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32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0</v>
      </c>
      <c r="G251" s="19">
        <f t="shared" ref="G251:J251" si="98">SUM(G242:G250)</f>
        <v>0</v>
      </c>
      <c r="H251" s="19">
        <f t="shared" si="98"/>
        <v>0</v>
      </c>
      <c r="I251" s="19">
        <f t="shared" si="98"/>
        <v>0</v>
      </c>
      <c r="J251" s="19">
        <f t="shared" si="98"/>
        <v>0</v>
      </c>
      <c r="K251" s="25"/>
      <c r="L251" s="19">
        <f t="shared" ref="L251" si="99">SUM(L242:L250)</f>
        <v>0</v>
      </c>
    </row>
    <row r="252" spans="1:12" ht="15.75" thickBot="1" x14ac:dyDescent="0.25">
      <c r="A252" s="29">
        <f>A234</f>
        <v>3</v>
      </c>
      <c r="B252" s="30">
        <f>B234</f>
        <v>3</v>
      </c>
      <c r="C252" s="51" t="s">
        <v>4</v>
      </c>
      <c r="D252" s="52"/>
      <c r="E252" s="31"/>
      <c r="F252" s="32">
        <f>F241+F251</f>
        <v>505</v>
      </c>
      <c r="G252" s="32">
        <f>G241+G251</f>
        <v>18.670000000000002</v>
      </c>
      <c r="H252" s="32">
        <f>H241+H251</f>
        <v>19.329999999999998</v>
      </c>
      <c r="I252" s="32">
        <f>I241+I251</f>
        <v>80.640000000000015</v>
      </c>
      <c r="J252" s="32">
        <f>J241+J251</f>
        <v>562</v>
      </c>
      <c r="K252" s="32"/>
      <c r="L252" s="32">
        <f>L241+L251</f>
        <v>71.540000000000006</v>
      </c>
    </row>
    <row r="253" spans="1:12" ht="18.75" x14ac:dyDescent="0.3">
      <c r="A253" s="20">
        <v>3</v>
      </c>
      <c r="B253" s="21">
        <v>4</v>
      </c>
      <c r="C253" s="22" t="s">
        <v>20</v>
      </c>
      <c r="D253" s="5" t="s">
        <v>21</v>
      </c>
      <c r="E253" s="57" t="s">
        <v>54</v>
      </c>
      <c r="F253" s="58">
        <v>150</v>
      </c>
      <c r="G253" s="58">
        <v>3.67</v>
      </c>
      <c r="H253" s="58">
        <v>5.42</v>
      </c>
      <c r="I253" s="58">
        <v>36.67</v>
      </c>
      <c r="J253" s="58">
        <v>210.11</v>
      </c>
      <c r="K253" s="58">
        <v>304</v>
      </c>
      <c r="L253" s="59">
        <v>14.43</v>
      </c>
    </row>
    <row r="254" spans="1:12" ht="18.75" x14ac:dyDescent="0.3">
      <c r="A254" s="23"/>
      <c r="B254" s="15"/>
      <c r="C254" s="11"/>
      <c r="D254" s="6"/>
      <c r="E254" s="57" t="s">
        <v>67</v>
      </c>
      <c r="F254" s="58">
        <v>90</v>
      </c>
      <c r="G254" s="58">
        <v>12.82</v>
      </c>
      <c r="H254" s="58">
        <v>14.26</v>
      </c>
      <c r="I254" s="58">
        <v>4.59</v>
      </c>
      <c r="J254" s="58">
        <v>147.84</v>
      </c>
      <c r="K254" s="58">
        <v>260</v>
      </c>
      <c r="L254" s="58">
        <v>27.56</v>
      </c>
    </row>
    <row r="255" spans="1:12" ht="18.75" x14ac:dyDescent="0.3">
      <c r="A255" s="23"/>
      <c r="B255" s="15"/>
      <c r="C255" s="11"/>
      <c r="D255" s="7" t="s">
        <v>22</v>
      </c>
      <c r="E255" s="57" t="s">
        <v>53</v>
      </c>
      <c r="F255" s="58">
        <v>200</v>
      </c>
      <c r="G255" s="58">
        <v>0.66</v>
      </c>
      <c r="H255" s="58">
        <v>0.09</v>
      </c>
      <c r="I255" s="58">
        <v>25</v>
      </c>
      <c r="J255" s="58">
        <v>132.80000000000001</v>
      </c>
      <c r="K255" s="58">
        <v>314</v>
      </c>
      <c r="L255" s="59">
        <v>9.8000000000000007</v>
      </c>
    </row>
    <row r="256" spans="1:12" ht="18.75" x14ac:dyDescent="0.3">
      <c r="A256" s="23"/>
      <c r="B256" s="15"/>
      <c r="C256" s="11"/>
      <c r="D256" s="7" t="s">
        <v>23</v>
      </c>
      <c r="E256" s="57" t="s">
        <v>40</v>
      </c>
      <c r="F256" s="58">
        <v>30</v>
      </c>
      <c r="G256" s="58">
        <v>2.37</v>
      </c>
      <c r="H256" s="58">
        <v>0.4</v>
      </c>
      <c r="I256" s="58">
        <v>25.76</v>
      </c>
      <c r="J256" s="58">
        <v>70</v>
      </c>
      <c r="K256" s="58"/>
      <c r="L256" s="59">
        <v>3.75</v>
      </c>
    </row>
    <row r="257" spans="1:12" ht="18.75" x14ac:dyDescent="0.3">
      <c r="A257" s="23"/>
      <c r="B257" s="15"/>
      <c r="C257" s="11"/>
      <c r="D257" s="7" t="s">
        <v>24</v>
      </c>
      <c r="E257" s="57" t="s">
        <v>60</v>
      </c>
      <c r="F257" s="58">
        <v>60</v>
      </c>
      <c r="G257" s="58">
        <v>0.6</v>
      </c>
      <c r="H257" s="58">
        <v>0.12</v>
      </c>
      <c r="I257" s="58">
        <v>1.4</v>
      </c>
      <c r="J257" s="58">
        <v>13</v>
      </c>
      <c r="K257" s="58">
        <v>71</v>
      </c>
      <c r="L257" s="59">
        <v>16</v>
      </c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33</v>
      </c>
      <c r="E260" s="9"/>
      <c r="F260" s="19">
        <f>SUM(F253:F259)</f>
        <v>530</v>
      </c>
      <c r="G260" s="19">
        <f t="shared" ref="G260:L260" si="100">SUM(G253:G259)</f>
        <v>20.120000000000005</v>
      </c>
      <c r="H260" s="19">
        <f t="shared" si="100"/>
        <v>20.29</v>
      </c>
      <c r="I260" s="19">
        <f t="shared" si="100"/>
        <v>93.420000000000016</v>
      </c>
      <c r="J260" s="19">
        <f t="shared" si="100"/>
        <v>573.75</v>
      </c>
      <c r="K260" s="19"/>
      <c r="L260" s="19">
        <f t="shared" si="100"/>
        <v>71.539999999999992</v>
      </c>
    </row>
    <row r="261" spans="1:12" ht="15" x14ac:dyDescent="0.25">
      <c r="A261" s="26">
        <f>A253</f>
        <v>3</v>
      </c>
      <c r="B261" s="13">
        <f>B253</f>
        <v>4</v>
      </c>
      <c r="C261" s="10" t="s">
        <v>25</v>
      </c>
      <c r="D261" s="7" t="s">
        <v>26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27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28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29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30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31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32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0</v>
      </c>
      <c r="G270" s="19">
        <f t="shared" ref="G270:J270" si="101">SUM(G261:G269)</f>
        <v>0</v>
      </c>
      <c r="H270" s="19">
        <f t="shared" si="101"/>
        <v>0</v>
      </c>
      <c r="I270" s="19">
        <f t="shared" si="101"/>
        <v>0</v>
      </c>
      <c r="J270" s="19">
        <f t="shared" si="101"/>
        <v>0</v>
      </c>
      <c r="K270" s="25"/>
      <c r="L270" s="19">
        <f t="shared" ref="L270" si="102">SUM(L261:L269)</f>
        <v>0</v>
      </c>
    </row>
    <row r="271" spans="1:12" ht="15.75" thickBot="1" x14ac:dyDescent="0.25">
      <c r="A271" s="29">
        <f>A253</f>
        <v>3</v>
      </c>
      <c r="B271" s="30">
        <f>B253</f>
        <v>4</v>
      </c>
      <c r="C271" s="51" t="s">
        <v>4</v>
      </c>
      <c r="D271" s="52"/>
      <c r="E271" s="31"/>
      <c r="F271" s="32">
        <f>F260+F270</f>
        <v>530</v>
      </c>
      <c r="G271" s="32">
        <f>G260+G270</f>
        <v>20.120000000000005</v>
      </c>
      <c r="H271" s="32">
        <f>H260+H270</f>
        <v>20.29</v>
      </c>
      <c r="I271" s="32">
        <f>I260+I270</f>
        <v>93.420000000000016</v>
      </c>
      <c r="J271" s="32">
        <f>J260+J270</f>
        <v>573.75</v>
      </c>
      <c r="K271" s="32"/>
      <c r="L271" s="32">
        <f>L260+L270</f>
        <v>71.539999999999992</v>
      </c>
    </row>
    <row r="272" spans="1:12" ht="18.75" x14ac:dyDescent="0.3">
      <c r="A272" s="20">
        <v>3</v>
      </c>
      <c r="B272" s="21">
        <v>5</v>
      </c>
      <c r="C272" s="22" t="s">
        <v>20</v>
      </c>
      <c r="D272" s="5" t="s">
        <v>21</v>
      </c>
      <c r="E272" s="57" t="s">
        <v>51</v>
      </c>
      <c r="F272" s="58">
        <v>150</v>
      </c>
      <c r="G272" s="58">
        <v>3.08</v>
      </c>
      <c r="H272" s="58">
        <v>2.33</v>
      </c>
      <c r="I272" s="58">
        <v>21.13</v>
      </c>
      <c r="J272" s="58">
        <v>129.72999999999999</v>
      </c>
      <c r="K272" s="58">
        <v>312</v>
      </c>
      <c r="L272" s="59">
        <v>15.34</v>
      </c>
    </row>
    <row r="273" spans="1:12" ht="18.75" x14ac:dyDescent="0.3">
      <c r="A273" s="23"/>
      <c r="B273" s="15"/>
      <c r="C273" s="11"/>
      <c r="D273" s="6"/>
      <c r="E273" s="57" t="s">
        <v>68</v>
      </c>
      <c r="F273" s="58">
        <v>90</v>
      </c>
      <c r="G273" s="58">
        <v>13.4</v>
      </c>
      <c r="H273" s="58">
        <v>17.399999999999999</v>
      </c>
      <c r="I273" s="58">
        <v>6.8</v>
      </c>
      <c r="J273" s="58">
        <v>212</v>
      </c>
      <c r="K273" s="58">
        <v>227</v>
      </c>
      <c r="L273" s="59">
        <v>34.53</v>
      </c>
    </row>
    <row r="274" spans="1:12" ht="18.75" x14ac:dyDescent="0.3">
      <c r="A274" s="23"/>
      <c r="B274" s="15"/>
      <c r="C274" s="11"/>
      <c r="D274" s="7" t="s">
        <v>22</v>
      </c>
      <c r="E274" s="57" t="s">
        <v>39</v>
      </c>
      <c r="F274" s="58">
        <v>200</v>
      </c>
      <c r="G274" s="58">
        <v>7.0000000000000007E-2</v>
      </c>
      <c r="H274" s="58">
        <v>0.02</v>
      </c>
      <c r="I274" s="58">
        <v>15</v>
      </c>
      <c r="J274" s="58">
        <v>60</v>
      </c>
      <c r="K274" s="58">
        <v>376</v>
      </c>
      <c r="L274" s="59">
        <v>1.92</v>
      </c>
    </row>
    <row r="275" spans="1:12" ht="18.75" x14ac:dyDescent="0.3">
      <c r="A275" s="23"/>
      <c r="B275" s="15"/>
      <c r="C275" s="11"/>
      <c r="D275" s="7" t="s">
        <v>23</v>
      </c>
      <c r="E275" s="57" t="s">
        <v>40</v>
      </c>
      <c r="F275" s="58">
        <v>30</v>
      </c>
      <c r="G275" s="58">
        <v>2.37</v>
      </c>
      <c r="H275" s="58">
        <v>0.4</v>
      </c>
      <c r="I275" s="58">
        <v>25.76</v>
      </c>
      <c r="J275" s="58">
        <v>70</v>
      </c>
      <c r="K275" s="58"/>
      <c r="L275" s="59">
        <v>3.75</v>
      </c>
    </row>
    <row r="276" spans="1:12" ht="18.75" x14ac:dyDescent="0.3">
      <c r="A276" s="23"/>
      <c r="B276" s="15"/>
      <c r="C276" s="11"/>
      <c r="D276" s="7" t="s">
        <v>24</v>
      </c>
      <c r="E276" s="57" t="s">
        <v>60</v>
      </c>
      <c r="F276" s="58">
        <v>60</v>
      </c>
      <c r="G276" s="58">
        <v>0.6</v>
      </c>
      <c r="H276" s="58">
        <v>0.12</v>
      </c>
      <c r="I276" s="58">
        <v>1.4</v>
      </c>
      <c r="J276" s="58">
        <v>13</v>
      </c>
      <c r="K276" s="58">
        <v>71</v>
      </c>
      <c r="L276" s="59">
        <v>16</v>
      </c>
    </row>
    <row r="277" spans="1:12" ht="15" x14ac:dyDescent="0.25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33</v>
      </c>
      <c r="E279" s="9"/>
      <c r="F279" s="19">
        <f>SUM(F272:F278)</f>
        <v>530</v>
      </c>
      <c r="G279" s="19">
        <f t="shared" ref="G279:L279" si="103">SUM(G272:G278)</f>
        <v>19.520000000000003</v>
      </c>
      <c r="H279" s="19">
        <f t="shared" si="103"/>
        <v>20.269999999999996</v>
      </c>
      <c r="I279" s="19">
        <f t="shared" si="103"/>
        <v>70.09</v>
      </c>
      <c r="J279" s="19">
        <f t="shared" si="103"/>
        <v>484.73</v>
      </c>
      <c r="K279" s="19"/>
      <c r="L279" s="19">
        <f t="shared" si="103"/>
        <v>71.540000000000006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25</v>
      </c>
      <c r="D280" s="7" t="s">
        <v>26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27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28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29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30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31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32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0</v>
      </c>
      <c r="G289" s="19">
        <f t="shared" ref="G289:J289" si="104">SUM(G280:G288)</f>
        <v>0</v>
      </c>
      <c r="H289" s="19">
        <f t="shared" si="104"/>
        <v>0</v>
      </c>
      <c r="I289" s="19">
        <f t="shared" si="104"/>
        <v>0</v>
      </c>
      <c r="J289" s="19">
        <f t="shared" si="104"/>
        <v>0</v>
      </c>
      <c r="K289" s="25"/>
      <c r="L289" s="19">
        <f t="shared" ref="L289" si="105">SUM(L280:L288)</f>
        <v>0</v>
      </c>
    </row>
    <row r="290" spans="1:12" ht="15.75" thickBot="1" x14ac:dyDescent="0.25">
      <c r="A290" s="29">
        <f>A272</f>
        <v>3</v>
      </c>
      <c r="B290" s="30">
        <f>B272</f>
        <v>5</v>
      </c>
      <c r="C290" s="51" t="s">
        <v>4</v>
      </c>
      <c r="D290" s="52"/>
      <c r="E290" s="31"/>
      <c r="F290" s="32">
        <f>F279+F289</f>
        <v>530</v>
      </c>
      <c r="G290" s="32">
        <f>G279+G289</f>
        <v>19.520000000000003</v>
      </c>
      <c r="H290" s="32">
        <f>H279+H289</f>
        <v>20.269999999999996</v>
      </c>
      <c r="I290" s="32">
        <f>I279+I289</f>
        <v>70.09</v>
      </c>
      <c r="J290" s="32">
        <f>J279+J289</f>
        <v>484.73</v>
      </c>
      <c r="K290" s="32"/>
      <c r="L290" s="32">
        <f>L279+L289</f>
        <v>71.540000000000006</v>
      </c>
    </row>
    <row r="291" spans="1:12" ht="18.75" x14ac:dyDescent="0.3">
      <c r="A291" s="20">
        <v>4</v>
      </c>
      <c r="B291" s="21">
        <v>1</v>
      </c>
      <c r="C291" s="22" t="s">
        <v>20</v>
      </c>
      <c r="D291" s="5" t="s">
        <v>21</v>
      </c>
      <c r="E291" s="57" t="s">
        <v>56</v>
      </c>
      <c r="F291" s="58">
        <v>200</v>
      </c>
      <c r="G291" s="58">
        <v>7.1</v>
      </c>
      <c r="H291" s="58">
        <v>10.72</v>
      </c>
      <c r="I291" s="58">
        <v>29.42</v>
      </c>
      <c r="J291" s="58">
        <v>251</v>
      </c>
      <c r="K291" s="58">
        <v>182</v>
      </c>
      <c r="L291" s="59">
        <v>20.62</v>
      </c>
    </row>
    <row r="292" spans="1:12" ht="18.75" x14ac:dyDescent="0.3">
      <c r="A292" s="23"/>
      <c r="B292" s="15"/>
      <c r="C292" s="11"/>
      <c r="D292" s="6"/>
      <c r="E292" s="57" t="s">
        <v>57</v>
      </c>
      <c r="F292" s="58">
        <v>20</v>
      </c>
      <c r="G292" s="58">
        <v>5.21</v>
      </c>
      <c r="H292" s="58">
        <v>9.5399999999999991</v>
      </c>
      <c r="I292" s="58"/>
      <c r="J292" s="58">
        <v>43.56</v>
      </c>
      <c r="K292" s="58">
        <v>12</v>
      </c>
      <c r="L292" s="59">
        <v>16</v>
      </c>
    </row>
    <row r="293" spans="1:12" ht="18.75" x14ac:dyDescent="0.3">
      <c r="A293" s="23"/>
      <c r="B293" s="15"/>
      <c r="C293" s="11"/>
      <c r="D293" s="7" t="s">
        <v>22</v>
      </c>
      <c r="E293" s="57" t="s">
        <v>58</v>
      </c>
      <c r="F293" s="58">
        <v>200</v>
      </c>
      <c r="G293" s="58">
        <v>5.6</v>
      </c>
      <c r="H293" s="58">
        <v>2.8</v>
      </c>
      <c r="I293" s="58">
        <v>29.2</v>
      </c>
      <c r="J293" s="58">
        <v>155.19999999999999</v>
      </c>
      <c r="K293" s="58">
        <v>379</v>
      </c>
      <c r="L293" s="59">
        <v>15.17</v>
      </c>
    </row>
    <row r="294" spans="1:12" ht="18.75" x14ac:dyDescent="0.3">
      <c r="A294" s="23"/>
      <c r="B294" s="15"/>
      <c r="C294" s="11"/>
      <c r="D294" s="7" t="s">
        <v>23</v>
      </c>
      <c r="E294" s="57" t="s">
        <v>40</v>
      </c>
      <c r="F294" s="58">
        <v>30</v>
      </c>
      <c r="G294" s="58">
        <v>2.37</v>
      </c>
      <c r="H294" s="58">
        <v>0.4</v>
      </c>
      <c r="I294" s="58">
        <v>25.76</v>
      </c>
      <c r="J294" s="58">
        <v>70</v>
      </c>
      <c r="K294" s="58"/>
      <c r="L294" s="59">
        <v>3.75</v>
      </c>
    </row>
    <row r="295" spans="1:12" ht="18.75" x14ac:dyDescent="0.3">
      <c r="A295" s="23"/>
      <c r="B295" s="15"/>
      <c r="C295" s="11"/>
      <c r="D295" s="7" t="s">
        <v>24</v>
      </c>
      <c r="E295" s="57" t="s">
        <v>42</v>
      </c>
      <c r="F295" s="58">
        <v>100</v>
      </c>
      <c r="G295" s="58">
        <v>0.4</v>
      </c>
      <c r="H295" s="58">
        <v>0.4</v>
      </c>
      <c r="I295" s="58">
        <v>9.8000000000000007</v>
      </c>
      <c r="J295" s="58">
        <v>32</v>
      </c>
      <c r="K295" s="58">
        <v>338</v>
      </c>
      <c r="L295" s="59">
        <v>16</v>
      </c>
    </row>
    <row r="296" spans="1:12" ht="15" x14ac:dyDescent="0.25">
      <c r="A296" s="23"/>
      <c r="B296" s="15"/>
      <c r="C296" s="11"/>
      <c r="D296" s="6"/>
      <c r="E296" s="39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24"/>
      <c r="B298" s="17"/>
      <c r="C298" s="8"/>
      <c r="D298" s="18" t="s">
        <v>33</v>
      </c>
      <c r="E298" s="9"/>
      <c r="F298" s="19">
        <f>SUM(F291:F297)</f>
        <v>550</v>
      </c>
      <c r="G298" s="19">
        <f t="shared" ref="G298:L298" si="106">SUM(G291:G297)</f>
        <v>20.679999999999996</v>
      </c>
      <c r="H298" s="19">
        <f t="shared" si="106"/>
        <v>23.859999999999996</v>
      </c>
      <c r="I298" s="19">
        <f t="shared" si="106"/>
        <v>94.18</v>
      </c>
      <c r="J298" s="19">
        <f t="shared" si="106"/>
        <v>551.76</v>
      </c>
      <c r="K298" s="19"/>
      <c r="L298" s="19">
        <f t="shared" si="106"/>
        <v>71.540000000000006</v>
      </c>
    </row>
    <row r="299" spans="1:12" ht="15" x14ac:dyDescent="0.25">
      <c r="A299" s="26">
        <f>A291</f>
        <v>4</v>
      </c>
      <c r="B299" s="13">
        <f>B291</f>
        <v>1</v>
      </c>
      <c r="C299" s="10" t="s">
        <v>25</v>
      </c>
      <c r="D299" s="7" t="s">
        <v>26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23"/>
      <c r="B300" s="15"/>
      <c r="C300" s="11"/>
      <c r="D300" s="7" t="s">
        <v>27</v>
      </c>
      <c r="E300" s="39"/>
      <c r="F300" s="40"/>
      <c r="G300" s="40"/>
      <c r="H300" s="40"/>
      <c r="I300" s="40"/>
      <c r="J300" s="40"/>
      <c r="K300" s="41"/>
      <c r="L300" s="40"/>
    </row>
    <row r="301" spans="1:12" ht="15" x14ac:dyDescent="0.25">
      <c r="A301" s="23"/>
      <c r="B301" s="15"/>
      <c r="C301" s="11"/>
      <c r="D301" s="7" t="s">
        <v>28</v>
      </c>
      <c r="E301" s="39"/>
      <c r="F301" s="40"/>
      <c r="G301" s="40"/>
      <c r="H301" s="40"/>
      <c r="I301" s="40"/>
      <c r="J301" s="40"/>
      <c r="K301" s="41"/>
      <c r="L301" s="40"/>
    </row>
    <row r="302" spans="1:12" ht="15" x14ac:dyDescent="0.25">
      <c r="A302" s="23"/>
      <c r="B302" s="15"/>
      <c r="C302" s="11"/>
      <c r="D302" s="7" t="s">
        <v>29</v>
      </c>
      <c r="E302" s="39"/>
      <c r="F302" s="40"/>
      <c r="G302" s="40"/>
      <c r="H302" s="40"/>
      <c r="I302" s="40"/>
      <c r="J302" s="40"/>
      <c r="K302" s="41"/>
      <c r="L302" s="40"/>
    </row>
    <row r="303" spans="1:12" ht="15" x14ac:dyDescent="0.25">
      <c r="A303" s="23"/>
      <c r="B303" s="15"/>
      <c r="C303" s="11"/>
      <c r="D303" s="7" t="s">
        <v>30</v>
      </c>
      <c r="E303" s="39"/>
      <c r="F303" s="40"/>
      <c r="G303" s="40"/>
      <c r="H303" s="40"/>
      <c r="I303" s="40"/>
      <c r="J303" s="40"/>
      <c r="K303" s="41"/>
      <c r="L303" s="40"/>
    </row>
    <row r="304" spans="1:12" ht="15" x14ac:dyDescent="0.25">
      <c r="A304" s="23"/>
      <c r="B304" s="15"/>
      <c r="C304" s="11"/>
      <c r="D304" s="7" t="s">
        <v>31</v>
      </c>
      <c r="E304" s="39"/>
      <c r="F304" s="40"/>
      <c r="G304" s="40"/>
      <c r="H304" s="40"/>
      <c r="I304" s="40"/>
      <c r="J304" s="40"/>
      <c r="K304" s="41"/>
      <c r="L304" s="40"/>
    </row>
    <row r="305" spans="1:12" ht="15" x14ac:dyDescent="0.25">
      <c r="A305" s="23"/>
      <c r="B305" s="15"/>
      <c r="C305" s="11"/>
      <c r="D305" s="7" t="s">
        <v>32</v>
      </c>
      <c r="E305" s="39"/>
      <c r="F305" s="40"/>
      <c r="G305" s="40"/>
      <c r="H305" s="40"/>
      <c r="I305" s="40"/>
      <c r="J305" s="40"/>
      <c r="K305" s="41"/>
      <c r="L305" s="40"/>
    </row>
    <row r="306" spans="1:12" ht="15" x14ac:dyDescent="0.25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1"/>
      <c r="L306" s="40"/>
    </row>
    <row r="307" spans="1:12" ht="15" x14ac:dyDescent="0.25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0</v>
      </c>
      <c r="G308" s="19">
        <f t="shared" ref="G308:J308" si="107">SUM(G299:G307)</f>
        <v>0</v>
      </c>
      <c r="H308" s="19">
        <f t="shared" si="107"/>
        <v>0</v>
      </c>
      <c r="I308" s="19">
        <f t="shared" si="107"/>
        <v>0</v>
      </c>
      <c r="J308" s="19">
        <f t="shared" si="107"/>
        <v>0</v>
      </c>
      <c r="K308" s="25"/>
      <c r="L308" s="19">
        <f t="shared" ref="L308" si="108">SUM(L299:L307)</f>
        <v>0</v>
      </c>
    </row>
    <row r="309" spans="1:12" ht="15.75" thickBot="1" x14ac:dyDescent="0.25">
      <c r="A309" s="29">
        <f>A291</f>
        <v>4</v>
      </c>
      <c r="B309" s="30">
        <f>B291</f>
        <v>1</v>
      </c>
      <c r="C309" s="51" t="s">
        <v>4</v>
      </c>
      <c r="D309" s="52"/>
      <c r="E309" s="31"/>
      <c r="F309" s="32">
        <f>F298+F308</f>
        <v>550</v>
      </c>
      <c r="G309" s="32">
        <f>G298+G308</f>
        <v>20.679999999999996</v>
      </c>
      <c r="H309" s="32">
        <f>H298+H308</f>
        <v>23.859999999999996</v>
      </c>
      <c r="I309" s="32">
        <f>I298+I308</f>
        <v>94.18</v>
      </c>
      <c r="J309" s="32">
        <f>J298+J308</f>
        <v>551.76</v>
      </c>
      <c r="K309" s="32"/>
      <c r="L309" s="32">
        <f>L298+L308</f>
        <v>71.540000000000006</v>
      </c>
    </row>
    <row r="310" spans="1:12" ht="18.75" x14ac:dyDescent="0.3">
      <c r="A310" s="20">
        <v>4</v>
      </c>
      <c r="B310" s="21">
        <v>2</v>
      </c>
      <c r="C310" s="22" t="s">
        <v>20</v>
      </c>
      <c r="D310" s="5" t="s">
        <v>21</v>
      </c>
      <c r="E310" s="57" t="s">
        <v>62</v>
      </c>
      <c r="F310" s="58">
        <v>150</v>
      </c>
      <c r="G310" s="58">
        <v>3.67</v>
      </c>
      <c r="H310" s="58">
        <v>5.42</v>
      </c>
      <c r="I310" s="58">
        <v>22.67</v>
      </c>
      <c r="J310" s="58">
        <v>210.11</v>
      </c>
      <c r="K310" s="58">
        <v>304</v>
      </c>
      <c r="L310" s="58">
        <v>15.21</v>
      </c>
    </row>
    <row r="311" spans="1:12" ht="18.75" x14ac:dyDescent="0.3">
      <c r="A311" s="23"/>
      <c r="B311" s="15"/>
      <c r="C311" s="11"/>
      <c r="D311" s="6"/>
      <c r="E311" s="57" t="s">
        <v>47</v>
      </c>
      <c r="F311" s="58">
        <v>65</v>
      </c>
      <c r="G311" s="58">
        <v>10.47</v>
      </c>
      <c r="H311" s="58">
        <v>12.29</v>
      </c>
      <c r="I311" s="58">
        <v>16.78</v>
      </c>
      <c r="J311" s="58">
        <v>215</v>
      </c>
      <c r="K311" s="58">
        <v>243</v>
      </c>
      <c r="L311" s="59">
        <v>32.56</v>
      </c>
    </row>
    <row r="312" spans="1:12" ht="18.75" x14ac:dyDescent="0.3">
      <c r="A312" s="23"/>
      <c r="B312" s="15"/>
      <c r="C312" s="11"/>
      <c r="D312" s="7" t="s">
        <v>22</v>
      </c>
      <c r="E312" s="57" t="s">
        <v>49</v>
      </c>
      <c r="F312" s="58">
        <v>200</v>
      </c>
      <c r="G312" s="58">
        <v>0.13</v>
      </c>
      <c r="H312" s="58">
        <v>0.02</v>
      </c>
      <c r="I312" s="58">
        <v>15.2</v>
      </c>
      <c r="J312" s="58">
        <v>62</v>
      </c>
      <c r="K312" s="58">
        <v>377</v>
      </c>
      <c r="L312" s="59">
        <v>4.0199999999999996</v>
      </c>
    </row>
    <row r="313" spans="1:12" ht="18.75" x14ac:dyDescent="0.3">
      <c r="A313" s="23"/>
      <c r="B313" s="15"/>
      <c r="C313" s="11"/>
      <c r="D313" s="7" t="s">
        <v>23</v>
      </c>
      <c r="E313" s="57" t="s">
        <v>40</v>
      </c>
      <c r="F313" s="58">
        <v>30</v>
      </c>
      <c r="G313" s="58">
        <v>2.37</v>
      </c>
      <c r="H313" s="58">
        <v>0.4</v>
      </c>
      <c r="I313" s="58">
        <v>25.76</v>
      </c>
      <c r="J313" s="58">
        <v>70</v>
      </c>
      <c r="K313" s="58"/>
      <c r="L313" s="58">
        <v>3.75</v>
      </c>
    </row>
    <row r="314" spans="1:12" ht="18.75" x14ac:dyDescent="0.3">
      <c r="A314" s="23"/>
      <c r="B314" s="15"/>
      <c r="C314" s="11"/>
      <c r="D314" s="7" t="s">
        <v>24</v>
      </c>
      <c r="E314" s="57" t="s">
        <v>60</v>
      </c>
      <c r="F314" s="58">
        <v>60</v>
      </c>
      <c r="G314" s="58">
        <v>0.6</v>
      </c>
      <c r="H314" s="58">
        <v>0.12</v>
      </c>
      <c r="I314" s="58">
        <v>1.4</v>
      </c>
      <c r="J314" s="58">
        <v>13</v>
      </c>
      <c r="K314" s="58">
        <v>71</v>
      </c>
      <c r="L314" s="59">
        <v>16</v>
      </c>
    </row>
    <row r="315" spans="1:12" ht="15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33</v>
      </c>
      <c r="E317" s="9"/>
      <c r="F317" s="19">
        <f>SUM(F310:F316)</f>
        <v>505</v>
      </c>
      <c r="G317" s="19">
        <f t="shared" ref="G317:L317" si="109">SUM(G310:G316)</f>
        <v>17.240000000000002</v>
      </c>
      <c r="H317" s="19">
        <f t="shared" si="109"/>
        <v>18.25</v>
      </c>
      <c r="I317" s="19">
        <f t="shared" si="109"/>
        <v>81.810000000000016</v>
      </c>
      <c r="J317" s="19">
        <f t="shared" si="109"/>
        <v>570.11</v>
      </c>
      <c r="K317" s="19"/>
      <c r="L317" s="19">
        <f t="shared" si="109"/>
        <v>71.540000000000006</v>
      </c>
    </row>
    <row r="318" spans="1:12" ht="15" x14ac:dyDescent="0.25">
      <c r="A318" s="26">
        <f>A310</f>
        <v>4</v>
      </c>
      <c r="B318" s="13">
        <f>B310</f>
        <v>2</v>
      </c>
      <c r="C318" s="10" t="s">
        <v>25</v>
      </c>
      <c r="D318" s="7" t="s">
        <v>26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7" t="s">
        <v>27</v>
      </c>
      <c r="E319" s="39"/>
      <c r="F319" s="40"/>
      <c r="G319" s="40"/>
      <c r="H319" s="40"/>
      <c r="I319" s="40"/>
      <c r="J319" s="40"/>
      <c r="K319" s="41"/>
      <c r="L319" s="40"/>
    </row>
    <row r="320" spans="1:12" ht="15" x14ac:dyDescent="0.25">
      <c r="A320" s="23"/>
      <c r="B320" s="15"/>
      <c r="C320" s="11"/>
      <c r="D320" s="7" t="s">
        <v>28</v>
      </c>
      <c r="E320" s="39"/>
      <c r="F320" s="40"/>
      <c r="G320" s="40"/>
      <c r="H320" s="40"/>
      <c r="I320" s="40"/>
      <c r="J320" s="40"/>
      <c r="K320" s="41"/>
      <c r="L320" s="40"/>
    </row>
    <row r="321" spans="1:12" ht="15" x14ac:dyDescent="0.25">
      <c r="A321" s="23"/>
      <c r="B321" s="15"/>
      <c r="C321" s="11"/>
      <c r="D321" s="7" t="s">
        <v>29</v>
      </c>
      <c r="E321" s="39"/>
      <c r="F321" s="40"/>
      <c r="G321" s="40"/>
      <c r="H321" s="40"/>
      <c r="I321" s="40"/>
      <c r="J321" s="40"/>
      <c r="K321" s="41"/>
      <c r="L321" s="40"/>
    </row>
    <row r="322" spans="1:12" ht="15" x14ac:dyDescent="0.25">
      <c r="A322" s="23"/>
      <c r="B322" s="15"/>
      <c r="C322" s="11"/>
      <c r="D322" s="7" t="s">
        <v>30</v>
      </c>
      <c r="E322" s="39"/>
      <c r="F322" s="40"/>
      <c r="G322" s="40"/>
      <c r="H322" s="40"/>
      <c r="I322" s="40"/>
      <c r="J322" s="40"/>
      <c r="K322" s="41"/>
      <c r="L322" s="40"/>
    </row>
    <row r="323" spans="1:12" ht="15" x14ac:dyDescent="0.25">
      <c r="A323" s="23"/>
      <c r="B323" s="15"/>
      <c r="C323" s="11"/>
      <c r="D323" s="7" t="s">
        <v>31</v>
      </c>
      <c r="E323" s="39"/>
      <c r="F323" s="40"/>
      <c r="G323" s="40"/>
      <c r="H323" s="40"/>
      <c r="I323" s="40"/>
      <c r="J323" s="40"/>
      <c r="K323" s="41"/>
      <c r="L323" s="40"/>
    </row>
    <row r="324" spans="1:12" ht="15" x14ac:dyDescent="0.25">
      <c r="A324" s="23"/>
      <c r="B324" s="15"/>
      <c r="C324" s="11"/>
      <c r="D324" s="7" t="s">
        <v>32</v>
      </c>
      <c r="E324" s="39"/>
      <c r="F324" s="40"/>
      <c r="G324" s="40"/>
      <c r="H324" s="40"/>
      <c r="I324" s="40"/>
      <c r="J324" s="40"/>
      <c r="K324" s="41"/>
      <c r="L324" s="40"/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33</v>
      </c>
      <c r="E327" s="9"/>
      <c r="F327" s="19">
        <f>SUM(F318:F326)</f>
        <v>0</v>
      </c>
      <c r="G327" s="19">
        <f t="shared" ref="G327:J327" si="110">SUM(G318:G326)</f>
        <v>0</v>
      </c>
      <c r="H327" s="19">
        <f t="shared" si="110"/>
        <v>0</v>
      </c>
      <c r="I327" s="19">
        <f t="shared" si="110"/>
        <v>0</v>
      </c>
      <c r="J327" s="19">
        <f t="shared" si="110"/>
        <v>0</v>
      </c>
      <c r="K327" s="25"/>
      <c r="L327" s="19">
        <f t="shared" ref="L327" si="111">SUM(L318:L326)</f>
        <v>0</v>
      </c>
    </row>
    <row r="328" spans="1:12" ht="15.75" thickBot="1" x14ac:dyDescent="0.25">
      <c r="A328" s="29">
        <f>A310</f>
        <v>4</v>
      </c>
      <c r="B328" s="30">
        <f>B310</f>
        <v>2</v>
      </c>
      <c r="C328" s="51" t="s">
        <v>4</v>
      </c>
      <c r="D328" s="52"/>
      <c r="E328" s="31"/>
      <c r="F328" s="32">
        <f>F317+F327</f>
        <v>505</v>
      </c>
      <c r="G328" s="32">
        <f>G317+G327</f>
        <v>17.240000000000002</v>
      </c>
      <c r="H328" s="32">
        <f>H317+H327</f>
        <v>18.25</v>
      </c>
      <c r="I328" s="32">
        <f>I317+I327</f>
        <v>81.810000000000016</v>
      </c>
      <c r="J328" s="32">
        <f>J317+J327</f>
        <v>570.11</v>
      </c>
      <c r="K328" s="32"/>
      <c r="L328" s="32">
        <f>L317+L327</f>
        <v>71.540000000000006</v>
      </c>
    </row>
    <row r="329" spans="1:12" ht="18.75" x14ac:dyDescent="0.3">
      <c r="A329" s="20">
        <v>4</v>
      </c>
      <c r="B329" s="21">
        <v>3</v>
      </c>
      <c r="C329" s="22" t="s">
        <v>20</v>
      </c>
      <c r="D329" s="5" t="s">
        <v>21</v>
      </c>
      <c r="E329" s="57" t="s">
        <v>69</v>
      </c>
      <c r="F329" s="58">
        <v>190</v>
      </c>
      <c r="G329" s="58">
        <v>19</v>
      </c>
      <c r="H329" s="58">
        <v>27</v>
      </c>
      <c r="I329" s="58">
        <v>3.8</v>
      </c>
      <c r="J329" s="58">
        <v>325</v>
      </c>
      <c r="K329" s="58">
        <v>309</v>
      </c>
      <c r="L329" s="58">
        <v>32.21</v>
      </c>
    </row>
    <row r="330" spans="1:12" ht="18.75" x14ac:dyDescent="0.3">
      <c r="A330" s="23"/>
      <c r="B330" s="15"/>
      <c r="C330" s="11"/>
      <c r="D330" s="6"/>
      <c r="E330" s="54"/>
      <c r="F330" s="55"/>
      <c r="G330" s="55"/>
      <c r="H330" s="55"/>
      <c r="I330" s="55"/>
      <c r="J330" s="55"/>
      <c r="K330" s="55"/>
      <c r="L330" s="55"/>
    </row>
    <row r="331" spans="1:12" ht="18.75" x14ac:dyDescent="0.3">
      <c r="A331" s="23"/>
      <c r="B331" s="15"/>
      <c r="C331" s="11"/>
      <c r="D331" s="7" t="s">
        <v>22</v>
      </c>
      <c r="E331" s="57" t="s">
        <v>61</v>
      </c>
      <c r="F331" s="58">
        <v>200</v>
      </c>
      <c r="G331" s="58">
        <v>0.24</v>
      </c>
      <c r="H331" s="58"/>
      <c r="I331" s="58">
        <v>13.79</v>
      </c>
      <c r="J331" s="58">
        <v>145.08000000000001</v>
      </c>
      <c r="K331" s="58">
        <v>291</v>
      </c>
      <c r="L331" s="58">
        <v>14.58</v>
      </c>
    </row>
    <row r="332" spans="1:12" ht="18.75" x14ac:dyDescent="0.3">
      <c r="A332" s="23"/>
      <c r="B332" s="15"/>
      <c r="C332" s="11"/>
      <c r="D332" s="7" t="s">
        <v>23</v>
      </c>
      <c r="E332" s="57" t="s">
        <v>40</v>
      </c>
      <c r="F332" s="58">
        <v>30</v>
      </c>
      <c r="G332" s="58">
        <v>2.37</v>
      </c>
      <c r="H332" s="58">
        <v>0.4</v>
      </c>
      <c r="I332" s="58">
        <v>25.76</v>
      </c>
      <c r="J332" s="58">
        <v>70</v>
      </c>
      <c r="K332" s="58"/>
      <c r="L332" s="58">
        <v>3.75</v>
      </c>
    </row>
    <row r="333" spans="1:12" ht="18.75" x14ac:dyDescent="0.3">
      <c r="A333" s="23"/>
      <c r="B333" s="15"/>
      <c r="C333" s="11"/>
      <c r="D333" s="7" t="s">
        <v>24</v>
      </c>
      <c r="E333" s="57" t="s">
        <v>60</v>
      </c>
      <c r="F333" s="58">
        <v>80</v>
      </c>
      <c r="G333" s="58">
        <v>0.8</v>
      </c>
      <c r="H333" s="58">
        <v>0.16</v>
      </c>
      <c r="I333" s="58">
        <v>1.9</v>
      </c>
      <c r="J333" s="58">
        <v>17</v>
      </c>
      <c r="K333" s="58">
        <v>71</v>
      </c>
      <c r="L333" s="58">
        <v>21</v>
      </c>
    </row>
    <row r="334" spans="1:12" ht="15" x14ac:dyDescent="0.25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33</v>
      </c>
      <c r="E336" s="9"/>
      <c r="F336" s="19">
        <f>SUM(F329:F335)</f>
        <v>500</v>
      </c>
      <c r="G336" s="19">
        <f t="shared" ref="G336:L336" si="112">SUM(G329:G335)</f>
        <v>22.41</v>
      </c>
      <c r="H336" s="19">
        <f t="shared" si="112"/>
        <v>27.56</v>
      </c>
      <c r="I336" s="19">
        <f t="shared" si="112"/>
        <v>45.25</v>
      </c>
      <c r="J336" s="19">
        <f t="shared" si="112"/>
        <v>557.08000000000004</v>
      </c>
      <c r="K336" s="19"/>
      <c r="L336" s="19">
        <f t="shared" si="112"/>
        <v>71.539999999999992</v>
      </c>
    </row>
    <row r="337" spans="1:12" ht="15" x14ac:dyDescent="0.25">
      <c r="A337" s="26">
        <f>A329</f>
        <v>4</v>
      </c>
      <c r="B337" s="13">
        <f>B329</f>
        <v>3</v>
      </c>
      <c r="C337" s="10" t="s">
        <v>25</v>
      </c>
      <c r="D337" s="7" t="s">
        <v>26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27</v>
      </c>
      <c r="E338" s="39"/>
      <c r="F338" s="40"/>
      <c r="G338" s="40"/>
      <c r="H338" s="40"/>
      <c r="I338" s="40"/>
      <c r="J338" s="40"/>
      <c r="K338" s="41"/>
      <c r="L338" s="40"/>
    </row>
    <row r="339" spans="1:12" ht="15" x14ac:dyDescent="0.25">
      <c r="A339" s="23"/>
      <c r="B339" s="15"/>
      <c r="C339" s="11"/>
      <c r="D339" s="7" t="s">
        <v>28</v>
      </c>
      <c r="E339" s="39"/>
      <c r="F339" s="40"/>
      <c r="G339" s="40"/>
      <c r="H339" s="40"/>
      <c r="I339" s="40"/>
      <c r="J339" s="40"/>
      <c r="K339" s="41"/>
      <c r="L339" s="40"/>
    </row>
    <row r="340" spans="1:12" ht="15" x14ac:dyDescent="0.25">
      <c r="A340" s="23"/>
      <c r="B340" s="15"/>
      <c r="C340" s="11"/>
      <c r="D340" s="7" t="s">
        <v>29</v>
      </c>
      <c r="E340" s="39"/>
      <c r="F340" s="40"/>
      <c r="G340" s="40"/>
      <c r="H340" s="40"/>
      <c r="I340" s="40"/>
      <c r="J340" s="40"/>
      <c r="K340" s="41"/>
      <c r="L340" s="40"/>
    </row>
    <row r="341" spans="1:12" ht="15" x14ac:dyDescent="0.25">
      <c r="A341" s="23"/>
      <c r="B341" s="15"/>
      <c r="C341" s="11"/>
      <c r="D341" s="7" t="s">
        <v>30</v>
      </c>
      <c r="E341" s="39"/>
      <c r="F341" s="40"/>
      <c r="G341" s="40"/>
      <c r="H341" s="40"/>
      <c r="I341" s="40"/>
      <c r="J341" s="40"/>
      <c r="K341" s="41"/>
      <c r="L341" s="40"/>
    </row>
    <row r="342" spans="1:12" ht="15" x14ac:dyDescent="0.25">
      <c r="A342" s="23"/>
      <c r="B342" s="15"/>
      <c r="C342" s="11"/>
      <c r="D342" s="7" t="s">
        <v>31</v>
      </c>
      <c r="E342" s="39"/>
      <c r="F342" s="40"/>
      <c r="G342" s="40"/>
      <c r="H342" s="40"/>
      <c r="I342" s="40"/>
      <c r="J342" s="40"/>
      <c r="K342" s="41"/>
      <c r="L342" s="40"/>
    </row>
    <row r="343" spans="1:12" ht="15" x14ac:dyDescent="0.25">
      <c r="A343" s="23"/>
      <c r="B343" s="15"/>
      <c r="C343" s="11"/>
      <c r="D343" s="7" t="s">
        <v>32</v>
      </c>
      <c r="E343" s="39"/>
      <c r="F343" s="40"/>
      <c r="G343" s="40"/>
      <c r="H343" s="40"/>
      <c r="I343" s="40"/>
      <c r="J343" s="40"/>
      <c r="K343" s="41"/>
      <c r="L343" s="40"/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0</v>
      </c>
      <c r="G346" s="19">
        <f t="shared" ref="G346:J346" si="113">SUM(G337:G345)</f>
        <v>0</v>
      </c>
      <c r="H346" s="19">
        <f t="shared" si="113"/>
        <v>0</v>
      </c>
      <c r="I346" s="19">
        <f t="shared" si="113"/>
        <v>0</v>
      </c>
      <c r="J346" s="19">
        <f t="shared" si="113"/>
        <v>0</v>
      </c>
      <c r="K346" s="25"/>
      <c r="L346" s="19">
        <f t="shared" ref="L346" si="114">SUM(L337:L345)</f>
        <v>0</v>
      </c>
    </row>
    <row r="347" spans="1:12" ht="15.75" thickBot="1" x14ac:dyDescent="0.25">
      <c r="A347" s="29">
        <f>A329</f>
        <v>4</v>
      </c>
      <c r="B347" s="30">
        <f>B329</f>
        <v>3</v>
      </c>
      <c r="C347" s="51" t="s">
        <v>4</v>
      </c>
      <c r="D347" s="52"/>
      <c r="E347" s="31"/>
      <c r="F347" s="32">
        <f>F336+F346</f>
        <v>500</v>
      </c>
      <c r="G347" s="32">
        <f>G336+G346</f>
        <v>22.41</v>
      </c>
      <c r="H347" s="32">
        <f>H336+H346</f>
        <v>27.56</v>
      </c>
      <c r="I347" s="32">
        <f>I336+I346</f>
        <v>45.25</v>
      </c>
      <c r="J347" s="32">
        <f>J336+J346</f>
        <v>557.08000000000004</v>
      </c>
      <c r="K347" s="32"/>
      <c r="L347" s="32">
        <f>L336+L346</f>
        <v>71.539999999999992</v>
      </c>
    </row>
    <row r="348" spans="1:12" ht="18.75" x14ac:dyDescent="0.3">
      <c r="A348" s="20">
        <v>4</v>
      </c>
      <c r="B348" s="21">
        <v>4</v>
      </c>
      <c r="C348" s="22" t="s">
        <v>20</v>
      </c>
      <c r="D348" s="5" t="s">
        <v>21</v>
      </c>
      <c r="E348" s="57" t="s">
        <v>51</v>
      </c>
      <c r="F348" s="58">
        <v>150</v>
      </c>
      <c r="G348" s="58">
        <v>3.08</v>
      </c>
      <c r="H348" s="58">
        <v>2.33</v>
      </c>
      <c r="I348" s="58">
        <v>19.13</v>
      </c>
      <c r="J348" s="58">
        <v>129.72999999999999</v>
      </c>
      <c r="K348" s="58">
        <v>312</v>
      </c>
      <c r="L348" s="59">
        <v>15.78</v>
      </c>
    </row>
    <row r="349" spans="1:12" ht="18.75" x14ac:dyDescent="0.3">
      <c r="A349" s="23"/>
      <c r="B349" s="15"/>
      <c r="C349" s="11"/>
      <c r="D349" s="6"/>
      <c r="E349" s="57" t="s">
        <v>63</v>
      </c>
      <c r="F349" s="58">
        <v>60</v>
      </c>
      <c r="G349" s="58">
        <v>10.66</v>
      </c>
      <c r="H349" s="58">
        <v>13.9</v>
      </c>
      <c r="I349" s="58">
        <v>0.54</v>
      </c>
      <c r="J349" s="58">
        <v>205</v>
      </c>
      <c r="K349" s="58">
        <v>243</v>
      </c>
      <c r="L349" s="59">
        <v>29.09</v>
      </c>
    </row>
    <row r="350" spans="1:12" ht="18.75" x14ac:dyDescent="0.3">
      <c r="A350" s="23"/>
      <c r="B350" s="15"/>
      <c r="C350" s="11"/>
      <c r="D350" s="7" t="s">
        <v>22</v>
      </c>
      <c r="E350" s="57" t="s">
        <v>39</v>
      </c>
      <c r="F350" s="58">
        <v>200</v>
      </c>
      <c r="G350" s="58">
        <v>7.0000000000000007E-2</v>
      </c>
      <c r="H350" s="58">
        <v>0.02</v>
      </c>
      <c r="I350" s="58">
        <v>15</v>
      </c>
      <c r="J350" s="58">
        <v>60</v>
      </c>
      <c r="K350" s="58">
        <v>376</v>
      </c>
      <c r="L350" s="59">
        <v>1.92</v>
      </c>
    </row>
    <row r="351" spans="1:12" ht="18.75" x14ac:dyDescent="0.3">
      <c r="A351" s="23"/>
      <c r="B351" s="15"/>
      <c r="C351" s="11"/>
      <c r="D351" s="7" t="s">
        <v>23</v>
      </c>
      <c r="E351" s="57" t="s">
        <v>40</v>
      </c>
      <c r="F351" s="58">
        <v>30</v>
      </c>
      <c r="G351" s="58">
        <v>2.37</v>
      </c>
      <c r="H351" s="58">
        <v>0.4</v>
      </c>
      <c r="I351" s="58">
        <v>25.76</v>
      </c>
      <c r="J351" s="58">
        <v>70</v>
      </c>
      <c r="K351" s="58"/>
      <c r="L351" s="58">
        <v>3.75</v>
      </c>
    </row>
    <row r="352" spans="1:12" ht="18.75" x14ac:dyDescent="0.3">
      <c r="A352" s="23"/>
      <c r="B352" s="15"/>
      <c r="C352" s="11"/>
      <c r="D352" s="7" t="s">
        <v>24</v>
      </c>
      <c r="E352" s="57" t="s">
        <v>60</v>
      </c>
      <c r="F352" s="58">
        <v>60</v>
      </c>
      <c r="G352" s="58">
        <v>0.6</v>
      </c>
      <c r="H352" s="58">
        <v>0.12</v>
      </c>
      <c r="I352" s="58">
        <v>1.4</v>
      </c>
      <c r="J352" s="58">
        <v>13</v>
      </c>
      <c r="K352" s="58">
        <v>71</v>
      </c>
      <c r="L352" s="58">
        <v>21</v>
      </c>
    </row>
    <row r="353" spans="1:12" ht="15" x14ac:dyDescent="0.25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33</v>
      </c>
      <c r="E355" s="9"/>
      <c r="F355" s="19">
        <f>SUM(F348:F354)</f>
        <v>500</v>
      </c>
      <c r="G355" s="19">
        <f t="shared" ref="G355:L355" si="115">SUM(G348:G354)</f>
        <v>16.78</v>
      </c>
      <c r="H355" s="19">
        <f t="shared" si="115"/>
        <v>16.77</v>
      </c>
      <c r="I355" s="19">
        <f t="shared" si="115"/>
        <v>61.830000000000005</v>
      </c>
      <c r="J355" s="19">
        <f t="shared" si="115"/>
        <v>477.73</v>
      </c>
      <c r="K355" s="19"/>
      <c r="L355" s="19">
        <f t="shared" si="115"/>
        <v>71.539999999999992</v>
      </c>
    </row>
    <row r="356" spans="1:12" ht="15" x14ac:dyDescent="0.25">
      <c r="A356" s="26">
        <f>A348</f>
        <v>4</v>
      </c>
      <c r="B356" s="13">
        <f>B348</f>
        <v>4</v>
      </c>
      <c r="C356" s="10" t="s">
        <v>25</v>
      </c>
      <c r="D356" s="7" t="s">
        <v>26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27</v>
      </c>
      <c r="E357" s="39"/>
      <c r="F357" s="40"/>
      <c r="G357" s="40"/>
      <c r="H357" s="40"/>
      <c r="I357" s="40"/>
      <c r="J357" s="40"/>
      <c r="K357" s="41"/>
      <c r="L357" s="40"/>
    </row>
    <row r="358" spans="1:12" ht="15" x14ac:dyDescent="0.25">
      <c r="A358" s="23"/>
      <c r="B358" s="15"/>
      <c r="C358" s="11"/>
      <c r="D358" s="7" t="s">
        <v>28</v>
      </c>
      <c r="E358" s="39"/>
      <c r="F358" s="40"/>
      <c r="G358" s="40"/>
      <c r="H358" s="40"/>
      <c r="I358" s="40"/>
      <c r="J358" s="40"/>
      <c r="K358" s="41"/>
      <c r="L358" s="40"/>
    </row>
    <row r="359" spans="1:12" ht="15" x14ac:dyDescent="0.25">
      <c r="A359" s="23"/>
      <c r="B359" s="15"/>
      <c r="C359" s="11"/>
      <c r="D359" s="7" t="s">
        <v>29</v>
      </c>
      <c r="E359" s="39"/>
      <c r="F359" s="40"/>
      <c r="G359" s="40"/>
      <c r="H359" s="40"/>
      <c r="I359" s="40"/>
      <c r="J359" s="40"/>
      <c r="K359" s="41"/>
      <c r="L359" s="40"/>
    </row>
    <row r="360" spans="1:12" ht="15" x14ac:dyDescent="0.25">
      <c r="A360" s="23"/>
      <c r="B360" s="15"/>
      <c r="C360" s="11"/>
      <c r="D360" s="7" t="s">
        <v>30</v>
      </c>
      <c r="E360" s="39"/>
      <c r="F360" s="40"/>
      <c r="G360" s="40"/>
      <c r="H360" s="40"/>
      <c r="I360" s="40"/>
      <c r="J360" s="40"/>
      <c r="K360" s="41"/>
      <c r="L360" s="40"/>
    </row>
    <row r="361" spans="1:12" ht="15" x14ac:dyDescent="0.25">
      <c r="A361" s="23"/>
      <c r="B361" s="15"/>
      <c r="C361" s="11"/>
      <c r="D361" s="7" t="s">
        <v>31</v>
      </c>
      <c r="E361" s="39"/>
      <c r="F361" s="40"/>
      <c r="G361" s="40"/>
      <c r="H361" s="40"/>
      <c r="I361" s="40"/>
      <c r="J361" s="40"/>
      <c r="K361" s="41"/>
      <c r="L361" s="40"/>
    </row>
    <row r="362" spans="1:12" ht="15" x14ac:dyDescent="0.25">
      <c r="A362" s="23"/>
      <c r="B362" s="15"/>
      <c r="C362" s="11"/>
      <c r="D362" s="7" t="s">
        <v>32</v>
      </c>
      <c r="E362" s="39"/>
      <c r="F362" s="40"/>
      <c r="G362" s="40"/>
      <c r="H362" s="40"/>
      <c r="I362" s="40"/>
      <c r="J362" s="40"/>
      <c r="K362" s="41"/>
      <c r="L362" s="40"/>
    </row>
    <row r="363" spans="1:12" ht="15" x14ac:dyDescent="0.25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0</v>
      </c>
      <c r="G365" s="19">
        <f t="shared" ref="G365:J365" si="116">SUM(G356:G364)</f>
        <v>0</v>
      </c>
      <c r="H365" s="19">
        <f t="shared" si="116"/>
        <v>0</v>
      </c>
      <c r="I365" s="19">
        <f t="shared" si="116"/>
        <v>0</v>
      </c>
      <c r="J365" s="19">
        <f t="shared" si="116"/>
        <v>0</v>
      </c>
      <c r="K365" s="25"/>
      <c r="L365" s="19">
        <f t="shared" ref="L365" si="117">SUM(L356:L364)</f>
        <v>0</v>
      </c>
    </row>
    <row r="366" spans="1:12" ht="15.75" thickBot="1" x14ac:dyDescent="0.25">
      <c r="A366" s="29">
        <f>A348</f>
        <v>4</v>
      </c>
      <c r="B366" s="30">
        <f>B348</f>
        <v>4</v>
      </c>
      <c r="C366" s="51" t="s">
        <v>4</v>
      </c>
      <c r="D366" s="52"/>
      <c r="E366" s="31"/>
      <c r="F366" s="32">
        <f>F355+F365</f>
        <v>500</v>
      </c>
      <c r="G366" s="32">
        <f>G355+G365</f>
        <v>16.78</v>
      </c>
      <c r="H366" s="32">
        <f>H355+H365</f>
        <v>16.77</v>
      </c>
      <c r="I366" s="32">
        <f>I355+I365</f>
        <v>61.830000000000005</v>
      </c>
      <c r="J366" s="32">
        <f>J355+J365</f>
        <v>477.73</v>
      </c>
      <c r="K366" s="32"/>
      <c r="L366" s="32">
        <f>L355+L365</f>
        <v>71.539999999999992</v>
      </c>
    </row>
    <row r="367" spans="1:12" ht="18.75" x14ac:dyDescent="0.3">
      <c r="A367" s="20">
        <v>4</v>
      </c>
      <c r="B367" s="21">
        <v>5</v>
      </c>
      <c r="C367" s="22" t="s">
        <v>20</v>
      </c>
      <c r="D367" s="5" t="s">
        <v>21</v>
      </c>
      <c r="E367" s="57" t="s">
        <v>54</v>
      </c>
      <c r="F367" s="58">
        <v>150</v>
      </c>
      <c r="G367" s="58">
        <v>3.67</v>
      </c>
      <c r="H367" s="58">
        <v>5.42</v>
      </c>
      <c r="I367" s="58">
        <v>30.67</v>
      </c>
      <c r="J367" s="58">
        <v>210.11</v>
      </c>
      <c r="K367" s="58">
        <v>304</v>
      </c>
      <c r="L367" s="59">
        <v>14.43</v>
      </c>
    </row>
    <row r="368" spans="1:12" ht="18.75" x14ac:dyDescent="0.3">
      <c r="A368" s="23"/>
      <c r="B368" s="15"/>
      <c r="C368" s="11"/>
      <c r="D368" s="6"/>
      <c r="E368" s="57" t="s">
        <v>64</v>
      </c>
      <c r="F368" s="58">
        <v>90</v>
      </c>
      <c r="G368" s="58">
        <v>12.9</v>
      </c>
      <c r="H368" s="58">
        <v>16.399999999999999</v>
      </c>
      <c r="I368" s="58">
        <v>13.2</v>
      </c>
      <c r="J368" s="58">
        <v>308</v>
      </c>
      <c r="K368" s="58">
        <v>268</v>
      </c>
      <c r="L368" s="58">
        <v>27.56</v>
      </c>
    </row>
    <row r="369" spans="1:12" ht="18.75" x14ac:dyDescent="0.3">
      <c r="A369" s="23"/>
      <c r="B369" s="15"/>
      <c r="C369" s="11"/>
      <c r="D369" s="7" t="s">
        <v>22</v>
      </c>
      <c r="E369" s="57" t="s">
        <v>53</v>
      </c>
      <c r="F369" s="58">
        <v>200</v>
      </c>
      <c r="G369" s="58">
        <v>0.66</v>
      </c>
      <c r="H369" s="58">
        <v>0.09</v>
      </c>
      <c r="I369" s="58">
        <v>25</v>
      </c>
      <c r="J369" s="58">
        <v>132.80000000000001</v>
      </c>
      <c r="K369" s="58">
        <v>314</v>
      </c>
      <c r="L369" s="59">
        <v>9.8000000000000007</v>
      </c>
    </row>
    <row r="370" spans="1:12" ht="18.75" x14ac:dyDescent="0.3">
      <c r="A370" s="23"/>
      <c r="B370" s="15"/>
      <c r="C370" s="11"/>
      <c r="D370" s="7" t="s">
        <v>23</v>
      </c>
      <c r="E370" s="57" t="s">
        <v>40</v>
      </c>
      <c r="F370" s="58">
        <v>30</v>
      </c>
      <c r="G370" s="58">
        <v>2.37</v>
      </c>
      <c r="H370" s="58">
        <v>0.4</v>
      </c>
      <c r="I370" s="58">
        <v>25.76</v>
      </c>
      <c r="J370" s="58">
        <v>70</v>
      </c>
      <c r="K370" s="58"/>
      <c r="L370" s="58">
        <v>3.75</v>
      </c>
    </row>
    <row r="371" spans="1:12" ht="18.75" x14ac:dyDescent="0.3">
      <c r="A371" s="23"/>
      <c r="B371" s="15"/>
      <c r="C371" s="11"/>
      <c r="D371" s="7" t="s">
        <v>24</v>
      </c>
      <c r="E371" s="57" t="s">
        <v>48</v>
      </c>
      <c r="F371" s="58">
        <v>60</v>
      </c>
      <c r="G371" s="58">
        <v>0.6</v>
      </c>
      <c r="H371" s="58">
        <v>0.12</v>
      </c>
      <c r="I371" s="58">
        <v>1.4</v>
      </c>
      <c r="J371" s="58">
        <v>13</v>
      </c>
      <c r="K371" s="58">
        <v>71</v>
      </c>
      <c r="L371" s="58">
        <v>16</v>
      </c>
    </row>
    <row r="372" spans="1:12" ht="15" x14ac:dyDescent="0.25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24"/>
      <c r="B374" s="17"/>
      <c r="C374" s="8"/>
      <c r="D374" s="18" t="s">
        <v>33</v>
      </c>
      <c r="E374" s="9"/>
      <c r="F374" s="19">
        <f>SUM(F367:F373)</f>
        <v>530</v>
      </c>
      <c r="G374" s="19">
        <f t="shared" ref="G374:L374" si="118">SUM(G367:G373)</f>
        <v>20.200000000000003</v>
      </c>
      <c r="H374" s="19">
        <f t="shared" si="118"/>
        <v>22.43</v>
      </c>
      <c r="I374" s="19">
        <f t="shared" si="118"/>
        <v>96.030000000000015</v>
      </c>
      <c r="J374" s="19">
        <f t="shared" si="118"/>
        <v>733.91000000000008</v>
      </c>
      <c r="K374" s="19"/>
      <c r="L374" s="19">
        <f t="shared" si="118"/>
        <v>71.539999999999992</v>
      </c>
    </row>
    <row r="375" spans="1:12" ht="15" x14ac:dyDescent="0.25">
      <c r="A375" s="26">
        <f>A367</f>
        <v>4</v>
      </c>
      <c r="B375" s="13">
        <f>B367</f>
        <v>5</v>
      </c>
      <c r="C375" s="10" t="s">
        <v>25</v>
      </c>
      <c r="D375" s="7" t="s">
        <v>26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23"/>
      <c r="B376" s="15"/>
      <c r="C376" s="11"/>
      <c r="D376" s="7" t="s">
        <v>27</v>
      </c>
      <c r="E376" s="39"/>
      <c r="F376" s="40"/>
      <c r="G376" s="40"/>
      <c r="H376" s="40"/>
      <c r="I376" s="40"/>
      <c r="J376" s="40"/>
      <c r="K376" s="41"/>
      <c r="L376" s="40"/>
    </row>
    <row r="377" spans="1:12" ht="15" x14ac:dyDescent="0.25">
      <c r="A377" s="23"/>
      <c r="B377" s="15"/>
      <c r="C377" s="11"/>
      <c r="D377" s="7" t="s">
        <v>28</v>
      </c>
      <c r="E377" s="39"/>
      <c r="F377" s="40"/>
      <c r="G377" s="40"/>
      <c r="H377" s="40"/>
      <c r="I377" s="40"/>
      <c r="J377" s="40"/>
      <c r="K377" s="41"/>
      <c r="L377" s="40"/>
    </row>
    <row r="378" spans="1:12" ht="15" x14ac:dyDescent="0.25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1"/>
      <c r="L378" s="40"/>
    </row>
    <row r="379" spans="1:12" ht="15" x14ac:dyDescent="0.25">
      <c r="A379" s="23"/>
      <c r="B379" s="15"/>
      <c r="C379" s="11"/>
      <c r="D379" s="7" t="s">
        <v>30</v>
      </c>
      <c r="E379" s="39"/>
      <c r="F379" s="40"/>
      <c r="G379" s="40"/>
      <c r="H379" s="40"/>
      <c r="I379" s="40"/>
      <c r="J379" s="40"/>
      <c r="K379" s="41"/>
      <c r="L379" s="40"/>
    </row>
    <row r="380" spans="1:12" ht="15" x14ac:dyDescent="0.25">
      <c r="A380" s="23"/>
      <c r="B380" s="15"/>
      <c r="C380" s="11"/>
      <c r="D380" s="7" t="s">
        <v>31</v>
      </c>
      <c r="E380" s="39"/>
      <c r="F380" s="40"/>
      <c r="G380" s="40"/>
      <c r="H380" s="40"/>
      <c r="I380" s="40"/>
      <c r="J380" s="40"/>
      <c r="K380" s="41"/>
      <c r="L380" s="40"/>
    </row>
    <row r="381" spans="1:12" ht="15" x14ac:dyDescent="0.25">
      <c r="A381" s="23"/>
      <c r="B381" s="15"/>
      <c r="C381" s="11"/>
      <c r="D381" s="7" t="s">
        <v>32</v>
      </c>
      <c r="E381" s="39"/>
      <c r="F381" s="40"/>
      <c r="G381" s="40"/>
      <c r="H381" s="40"/>
      <c r="I381" s="40"/>
      <c r="J381" s="40"/>
      <c r="K381" s="41"/>
      <c r="L381" s="40"/>
    </row>
    <row r="382" spans="1:12" ht="15" x14ac:dyDescent="0.25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1"/>
      <c r="L382" s="40"/>
    </row>
    <row r="383" spans="1:12" ht="15" x14ac:dyDescent="0.25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24"/>
      <c r="B384" s="17"/>
      <c r="C384" s="8"/>
      <c r="D384" s="18" t="s">
        <v>33</v>
      </c>
      <c r="E384" s="9"/>
      <c r="F384" s="19">
        <f>SUM(F375:F383)</f>
        <v>0</v>
      </c>
      <c r="G384" s="19">
        <f t="shared" ref="G384:J384" si="119">SUM(G375:G383)</f>
        <v>0</v>
      </c>
      <c r="H384" s="19">
        <f t="shared" si="119"/>
        <v>0</v>
      </c>
      <c r="I384" s="19">
        <f t="shared" si="119"/>
        <v>0</v>
      </c>
      <c r="J384" s="19">
        <f t="shared" si="119"/>
        <v>0</v>
      </c>
      <c r="K384" s="25"/>
      <c r="L384" s="19">
        <f t="shared" ref="L384" si="120">SUM(L375:L383)</f>
        <v>0</v>
      </c>
    </row>
    <row r="385" spans="1:12" ht="15.75" thickBot="1" x14ac:dyDescent="0.25">
      <c r="A385" s="29">
        <f>A367</f>
        <v>4</v>
      </c>
      <c r="B385" s="30">
        <f>B367</f>
        <v>5</v>
      </c>
      <c r="C385" s="51" t="s">
        <v>4</v>
      </c>
      <c r="D385" s="52"/>
      <c r="E385" s="31"/>
      <c r="F385" s="32">
        <f>F374+F384</f>
        <v>530</v>
      </c>
      <c r="G385" s="32">
        <f>G374+G384</f>
        <v>20.200000000000003</v>
      </c>
      <c r="H385" s="32">
        <f>H374+H384</f>
        <v>22.43</v>
      </c>
      <c r="I385" s="32">
        <f>I374+I384</f>
        <v>96.030000000000015</v>
      </c>
      <c r="J385" s="32">
        <f>J374+J384</f>
        <v>733.91000000000008</v>
      </c>
      <c r="K385" s="32"/>
      <c r="L385" s="32">
        <f>L374+L384</f>
        <v>71.539999999999992</v>
      </c>
    </row>
    <row r="386" spans="1:12" ht="13.5" thickBot="1" x14ac:dyDescent="0.25">
      <c r="A386" s="27"/>
      <c r="B386" s="28"/>
      <c r="C386" s="53" t="s">
        <v>5</v>
      </c>
      <c r="D386" s="53"/>
      <c r="E386" s="53"/>
      <c r="F386" s="34">
        <f>(F24+F43+F62+F81+F100+F119+F138+F157+F176+F195)/(IF(F24=0,0,1)+IF(F43=0,0,1)+IF(F62=0,0,1)+IF(F81=0,0,1)+IF(F100=0,0,1)+IF(F119=0,0,1)+IF(F138=0,0,1)+IF(F157=0,0,1)+IF(F176=0,0,1)+IF(F195=0,0,1))</f>
        <v>517.5</v>
      </c>
      <c r="G386" s="34">
        <f>(G24+G43+G62+G81+G100+G119+G138+G157+G176+G195)/(IF(G24=0,0,1)+IF(G43=0,0,1)+IF(G62=0,0,1)+IF(G81=0,0,1)+IF(G100=0,0,1)+IF(G119=0,0,1)+IF(G138=0,0,1)+IF(G157=0,0,1)+IF(G176=0,0,1)+IF(G195=0,0,1))</f>
        <v>19.786999999999999</v>
      </c>
      <c r="H386" s="34">
        <f>(H24+H43+H62+H81+H100+H119+H138+H157+H176+H195)/(IF(H24=0,0,1)+IF(H43=0,0,1)+IF(H62=0,0,1)+IF(H81=0,0,1)+IF(H100=0,0,1)+IF(H119=0,0,1)+IF(H138=0,0,1)+IF(H157=0,0,1)+IF(H176=0,0,1)+IF(H195=0,0,1))</f>
        <v>20.327000000000002</v>
      </c>
      <c r="I386" s="34">
        <f>(I24+I43+I62+I81+I100+I119+I138+I157+I176+I195)/(IF(I24=0,0,1)+IF(I43=0,0,1)+IF(I62=0,0,1)+IF(I81=0,0,1)+IF(I100=0,0,1)+IF(I119=0,0,1)+IF(I138=0,0,1)+IF(I157=0,0,1)+IF(I176=0,0,1)+IF(I195=0,0,1))</f>
        <v>82.52600000000001</v>
      </c>
      <c r="J386" s="34">
        <f>(J24+J43+J62+J81+J100+J119+J138+J157+J176+J195)/(IF(J24=0,0,1)+IF(J43=0,0,1)+IF(J62=0,0,1)+IF(J81=0,0,1)+IF(J100=0,0,1)+IF(J119=0,0,1)+IF(J138=0,0,1)+IF(J157=0,0,1)+IF(J176=0,0,1)+IF(J195=0,0,1))</f>
        <v>557.27299999999991</v>
      </c>
      <c r="K386" s="34"/>
      <c r="L386" s="34">
        <f>(L24+L43+L62+L81+L100+L119+L138+L157+L176+L195)/(IF(L24=0,0,1)+IF(L43=0,0,1)+IF(L62=0,0,1)+IF(L81=0,0,1)+IF(L100=0,0,1)+IF(L119=0,0,1)+IF(L138=0,0,1)+IF(L157=0,0,1)+IF(L176=0,0,1)+IF(L195=0,0,1))</f>
        <v>71.539999999999992</v>
      </c>
    </row>
  </sheetData>
  <sheetProtection sheet="1" objects="1" scenarios="1"/>
  <mergeCells count="24">
    <mergeCell ref="C328:D328"/>
    <mergeCell ref="C347:D347"/>
    <mergeCell ref="C366:D366"/>
    <mergeCell ref="C385:D385"/>
    <mergeCell ref="C81:D81"/>
    <mergeCell ref="C100:D100"/>
    <mergeCell ref="C24:D24"/>
    <mergeCell ref="C386:E386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2023-10-12T18:34:09Z</dcterms:modified>
</cp:coreProperties>
</file>